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1015" windowHeight="9975"/>
  </bookViews>
  <sheets>
    <sheet name="S &amp; W" sheetId="1" r:id="rId1"/>
    <sheet name="SCON" sheetId="4" r:id="rId2"/>
  </sheets>
  <calcPr calcId="144525"/>
</workbook>
</file>

<file path=xl/calcChain.xml><?xml version="1.0" encoding="utf-8"?>
<calcChain xmlns="http://schemas.openxmlformats.org/spreadsheetml/2006/main">
  <c r="M75" i="1" l="1"/>
  <c r="L75" i="1"/>
  <c r="K75" i="1"/>
  <c r="J75" i="1"/>
  <c r="I75" i="1"/>
  <c r="H75" i="1"/>
  <c r="G75" i="1"/>
  <c r="F75" i="1"/>
  <c r="E75" i="1"/>
  <c r="D75" i="1"/>
  <c r="C75" i="1"/>
  <c r="B75" i="1"/>
  <c r="N75" i="1" s="1"/>
  <c r="N74" i="1"/>
  <c r="N73" i="1"/>
  <c r="N78" i="1" s="1"/>
  <c r="N30" i="4"/>
  <c r="N28" i="4"/>
  <c r="N25" i="4" l="1"/>
  <c r="N22" i="4"/>
  <c r="N19" i="4"/>
  <c r="N16" i="4"/>
  <c r="N13" i="4"/>
  <c r="N10" i="4"/>
  <c r="N7" i="4"/>
  <c r="F69" i="1"/>
  <c r="M69" i="1"/>
  <c r="L69" i="1"/>
  <c r="K69" i="1"/>
  <c r="J69" i="1"/>
  <c r="I69" i="1"/>
  <c r="H69" i="1"/>
  <c r="G69" i="1"/>
  <c r="E69" i="1"/>
  <c r="D69" i="1"/>
  <c r="C69" i="1"/>
  <c r="B69" i="1"/>
  <c r="N69" i="1" s="1"/>
  <c r="N68" i="1"/>
  <c r="N67" i="1"/>
  <c r="M63" i="1" l="1"/>
  <c r="L63" i="1"/>
  <c r="K63" i="1"/>
  <c r="J63" i="1"/>
  <c r="I63" i="1"/>
  <c r="H63" i="1"/>
  <c r="G63" i="1"/>
  <c r="F63" i="1"/>
  <c r="E63" i="1"/>
  <c r="D63" i="1"/>
  <c r="C63" i="1"/>
  <c r="B63" i="1"/>
  <c r="N62" i="1"/>
  <c r="N61" i="1"/>
  <c r="N60" i="1"/>
  <c r="M56" i="1"/>
  <c r="L56" i="1"/>
  <c r="K56" i="1"/>
  <c r="J56" i="1"/>
  <c r="I56" i="1"/>
  <c r="H56" i="1"/>
  <c r="G56" i="1"/>
  <c r="F56" i="1"/>
  <c r="E56" i="1"/>
  <c r="D56" i="1"/>
  <c r="C56" i="1"/>
  <c r="B56" i="1"/>
  <c r="N55" i="1"/>
  <c r="N54" i="1"/>
  <c r="N53" i="1"/>
  <c r="M42" i="1"/>
  <c r="L42" i="1"/>
  <c r="K42" i="1"/>
  <c r="J42" i="1"/>
  <c r="I42" i="1"/>
  <c r="H42" i="1"/>
  <c r="G42" i="1"/>
  <c r="F42" i="1"/>
  <c r="E42" i="1"/>
  <c r="D42" i="1"/>
  <c r="C42" i="1"/>
  <c r="B42" i="1"/>
  <c r="N41" i="1"/>
  <c r="N40" i="1"/>
  <c r="M24" i="1"/>
  <c r="L24" i="1"/>
  <c r="K24" i="1"/>
  <c r="J24" i="1"/>
  <c r="I24" i="1"/>
  <c r="H24" i="1"/>
  <c r="G24" i="1"/>
  <c r="F24" i="1"/>
  <c r="E24" i="1"/>
  <c r="D24" i="1"/>
  <c r="C24" i="1"/>
  <c r="B24" i="1"/>
  <c r="N23" i="1"/>
  <c r="N22" i="1"/>
  <c r="N21" i="1"/>
  <c r="N63" i="1" l="1"/>
  <c r="N56" i="1"/>
  <c r="N24" i="1"/>
  <c r="N42" i="1"/>
  <c r="M31" i="1" l="1"/>
  <c r="L31" i="1"/>
  <c r="K31" i="1"/>
  <c r="J31" i="1"/>
  <c r="I31" i="1"/>
  <c r="H31" i="1"/>
  <c r="G31" i="1"/>
  <c r="F31" i="1"/>
  <c r="E31" i="1"/>
  <c r="D31" i="1"/>
  <c r="C31" i="1"/>
  <c r="B31" i="1"/>
  <c r="N31" i="1" s="1"/>
  <c r="N30" i="1"/>
  <c r="N29" i="1"/>
  <c r="N47" i="1" l="1"/>
  <c r="F49" i="1"/>
  <c r="M49" i="1"/>
  <c r="L49" i="1"/>
  <c r="K49" i="1"/>
  <c r="J49" i="1"/>
  <c r="I49" i="1"/>
  <c r="H49" i="1"/>
  <c r="G49" i="1"/>
  <c r="E49" i="1"/>
  <c r="D49" i="1"/>
  <c r="C49" i="1"/>
  <c r="B49" i="1"/>
  <c r="N48" i="1"/>
  <c r="N46" i="1"/>
  <c r="N35" i="1"/>
  <c r="M36" i="1"/>
  <c r="L36" i="1"/>
  <c r="K36" i="1"/>
  <c r="J36" i="1"/>
  <c r="I36" i="1"/>
  <c r="H36" i="1"/>
  <c r="G36" i="1"/>
  <c r="F36" i="1"/>
  <c r="E36" i="1"/>
  <c r="D36" i="1"/>
  <c r="C36" i="1"/>
  <c r="B36" i="1"/>
  <c r="N15" i="1"/>
  <c r="M16" i="1"/>
  <c r="L16" i="1"/>
  <c r="K16" i="1"/>
  <c r="J16" i="1"/>
  <c r="I16" i="1"/>
  <c r="H16" i="1"/>
  <c r="G16" i="1"/>
  <c r="F16" i="1"/>
  <c r="E16" i="1"/>
  <c r="D16" i="1"/>
  <c r="C16" i="1"/>
  <c r="B16" i="1"/>
  <c r="M9" i="1"/>
  <c r="L9" i="1"/>
  <c r="K9" i="1"/>
  <c r="J9" i="1"/>
  <c r="I9" i="1"/>
  <c r="H9" i="1"/>
  <c r="G9" i="1"/>
  <c r="F9" i="1"/>
  <c r="E9" i="1"/>
  <c r="D9" i="1"/>
  <c r="C9" i="1"/>
  <c r="B9" i="1"/>
  <c r="N49" i="1" l="1"/>
  <c r="N36" i="1"/>
  <c r="N34" i="1" l="1"/>
  <c r="N14" i="1" l="1"/>
  <c r="N13" i="1"/>
  <c r="N8" i="1"/>
  <c r="N7" i="1"/>
  <c r="N9" i="1" l="1"/>
  <c r="N16" i="1"/>
</calcChain>
</file>

<file path=xl/sharedStrings.xml><?xml version="1.0" encoding="utf-8"?>
<sst xmlns="http://schemas.openxmlformats.org/spreadsheetml/2006/main" count="111" uniqueCount="38">
  <si>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</si>
  <si>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</si>
  <si>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</si>
  <si>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</si>
  <si>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</si>
  <si>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</si>
  <si>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</si>
  <si>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</si>
  <si>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</si>
  <si>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</si>
  <si>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</si>
  <si>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 xml:space="preserve">DEC </t>
  </si>
  <si>
    <t>TOTAL</t>
  </si>
  <si>
    <t>EPF</t>
  </si>
  <si>
    <t>WAGES</t>
  </si>
  <si>
    <t>SALARY</t>
  </si>
  <si>
    <t>FOO CHEE YONG</t>
  </si>
  <si>
    <t>GEO TECHNIC SURVEY AND MAPPING</t>
  </si>
  <si>
    <t>MOHD RISZUAN BIN SAMSUDIN</t>
  </si>
  <si>
    <t>SOCSO</t>
  </si>
  <si>
    <t>MOHD HAFFIZ BIN FAZIL RAHMAN</t>
  </si>
  <si>
    <t>SUB CON</t>
  </si>
  <si>
    <t>MUHAMMAD ISKANDAR ZAFRAN BIN ZAKARIA</t>
  </si>
  <si>
    <t>*</t>
  </si>
  <si>
    <t>YEAP YANN HONG</t>
  </si>
  <si>
    <t>ea</t>
  </si>
  <si>
    <t>EPF - YER</t>
  </si>
  <si>
    <t>SOCSO - YER</t>
  </si>
  <si>
    <t>NUR ANUAR BIN MOHD RAZALI</t>
  </si>
  <si>
    <t>MUHAMAD KHAIRULNIZAM BIN CHE AWANG</t>
  </si>
  <si>
    <t>AFIF AIMAN BIN ABDUL AZIZ</t>
  </si>
  <si>
    <t>FAUZI BIN AWANG</t>
  </si>
  <si>
    <t>MOHAMAD KHAIRULNIZAM BIN CHE AWANG</t>
  </si>
  <si>
    <t>NET SALARY &amp; WAGES LIST AS AT 31.12.17</t>
  </si>
  <si>
    <t>SUB CON WAGES LIST AS AT 31.12.17</t>
  </si>
  <si>
    <t>BUMI MAPPING SDN BHD</t>
  </si>
  <si>
    <t>MOHAMMAD AZMAN BIN AZIZ</t>
  </si>
  <si>
    <t>MOHAMAD NORDIN BIN 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</si>
</sst>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43" fontId="0" fillId="0" borderId="0" xfId="1" applyFont="1"/>
    <xf numFmtId="0" fontId="1" fillId="0" borderId="0" xfId="0" applyFont="1" applyAlignment="1">
      <alignment horizontal="left"/>
    </xf>
    <xf numFmtId="43" fontId="1" fillId="0" borderId="0" xfId="1" quotePrefix="1" applyFont="1"/>
    <xf numFmtId="43" fontId="0" fillId="0" borderId="0" xfId="0" applyNumberFormat="1"/>
    <xf numFmtId="43" fontId="0" fillId="0" borderId="0" xfId="1" applyFont="1" applyFill="1"/>
    <xf numFmtId="43" fontId="0" fillId="0" borderId="2" xfId="1" applyFont="1" applyBorder="1"/>
    <xf numFmtId="43" fontId="0" fillId="0" borderId="0" xfId="1" applyFont="1" applyBorder="1"/>
    <xf numFmtId="0" fontId="0" fillId="2" borderId="0" xfId="0" applyFill="1"/>
    <xf numFmtId="0" fontId="0" fillId="3" borderId="0" xfId="0" applyFill="1"/>
    <xf numFmtId="0" fontId="0" fillId="0" borderId="0" xfId="0" applyFill="1"/>
    <xf numFmtId="43" fontId="0" fillId="0" borderId="0" xfId="1" applyFont="1" applyFill="1" applyBorder="1"/>
    <xf numFmtId="0" fontId="2" fillId="0" borderId="0" xfId="0" applyFont="1" applyFill="1"/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/>
    <xf numFmtId="43" fontId="0" fillId="0" borderId="0" xfId="0" applyNumberFormat="1" applyFill="1" applyBorder="1"/>
    <xf numFmtId="43" fontId="0" fillId="0" borderId="3" xfId="1" applyFont="1" applyFill="1" applyBorder="1"/>
    <xf numFmtId="43" fontId="0" fillId="0" borderId="3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J76" sqref="J76"/>
    </sheetView>
  </sheetViews>
  <sheetFormatPr defaultRowHeight="15" x14ac:dyDescent="0.25"/>
  <cols>
    <col min="1" max="1" width="14.140625" customWidth="1"/>
    <col min="2" max="2" width="10.5703125" bestFit="1" customWidth="1"/>
    <col min="3" max="3" width="10.42578125" customWidth="1"/>
    <col min="4" max="4" width="11.42578125" customWidth="1"/>
    <col min="5" max="5" width="10.5703125" customWidth="1"/>
    <col min="6" max="6" width="11.42578125" customWidth="1"/>
    <col min="7" max="8" width="10.85546875" customWidth="1"/>
    <col min="9" max="9" width="11.140625" customWidth="1"/>
    <col min="10" max="10" width="12.140625" customWidth="1"/>
    <col min="11" max="11" width="11.7109375" customWidth="1"/>
    <col min="12" max="12" width="11.28515625" customWidth="1"/>
    <col min="13" max="13" width="10.7109375" customWidth="1"/>
    <col min="14" max="14" width="12" customWidth="1"/>
    <col min="15" max="15" width="9.5703125" bestFit="1" customWidth="1"/>
  </cols>
  <sheetData>
    <row r="1" spans="1:15" x14ac:dyDescent="0.25">
      <c r="A1" t="s">
        <v>17</v>
      </c>
    </row>
    <row r="2" spans="1:15" x14ac:dyDescent="0.25">
      <c r="A2" t="s">
        <v>33</v>
      </c>
    </row>
    <row r="4" spans="1:15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</row>
    <row r="6" spans="1:15" x14ac:dyDescent="0.25">
      <c r="A6" s="2" t="s">
        <v>16</v>
      </c>
      <c r="D6" s="4"/>
    </row>
    <row r="7" spans="1:15" x14ac:dyDescent="0.25">
      <c r="A7" t="s">
        <v>15</v>
      </c>
      <c r="B7" s="3">
        <v>4000</v>
      </c>
      <c r="C7" s="3">
        <v>4000</v>
      </c>
      <c r="D7" s="3">
        <v>4000</v>
      </c>
      <c r="E7" s="3">
        <v>4000</v>
      </c>
      <c r="F7" s="3">
        <v>4000</v>
      </c>
      <c r="G7" s="3">
        <v>4000</v>
      </c>
      <c r="H7" s="3">
        <v>4000</v>
      </c>
      <c r="I7" s="3">
        <v>4000</v>
      </c>
      <c r="J7" s="3">
        <v>4000</v>
      </c>
      <c r="K7" s="3">
        <v>4000</v>
      </c>
      <c r="L7" s="3">
        <v>4000</v>
      </c>
      <c r="M7" s="3">
        <v>4000</v>
      </c>
      <c r="N7" s="3">
        <f>SUM(B7:M7)</f>
        <v>48000</v>
      </c>
      <c r="O7" t="s">
        <v>23</v>
      </c>
    </row>
    <row r="8" spans="1:15" x14ac:dyDescent="0.25">
      <c r="A8" t="s">
        <v>13</v>
      </c>
      <c r="B8" s="3">
        <v>-440</v>
      </c>
      <c r="C8" s="3">
        <v>-440</v>
      </c>
      <c r="D8" s="3">
        <v>-440</v>
      </c>
      <c r="E8" s="3">
        <v>-440</v>
      </c>
      <c r="F8" s="3">
        <v>-440</v>
      </c>
      <c r="G8" s="3">
        <v>-440</v>
      </c>
      <c r="H8" s="3">
        <v>-440</v>
      </c>
      <c r="I8" s="3">
        <v>-440</v>
      </c>
      <c r="J8" s="3">
        <v>-440</v>
      </c>
      <c r="K8" s="3">
        <v>-440</v>
      </c>
      <c r="L8" s="3">
        <v>-440</v>
      </c>
      <c r="M8" s="3">
        <v>-440</v>
      </c>
      <c r="N8" s="3">
        <f>SUM(B8:M8)</f>
        <v>-5280</v>
      </c>
    </row>
    <row r="9" spans="1:15" x14ac:dyDescent="0.25">
      <c r="B9" s="8">
        <f>+B7+B8</f>
        <v>3560</v>
      </c>
      <c r="C9" s="8">
        <f t="shared" ref="C9:N9" si="0">+C7+C8</f>
        <v>3560</v>
      </c>
      <c r="D9" s="8">
        <f t="shared" si="0"/>
        <v>3560</v>
      </c>
      <c r="E9" s="8">
        <f t="shared" si="0"/>
        <v>3560</v>
      </c>
      <c r="F9" s="8">
        <f t="shared" si="0"/>
        <v>3560</v>
      </c>
      <c r="G9" s="8">
        <f t="shared" si="0"/>
        <v>3560</v>
      </c>
      <c r="H9" s="8">
        <f t="shared" si="0"/>
        <v>3560</v>
      </c>
      <c r="I9" s="8">
        <f t="shared" si="0"/>
        <v>3560</v>
      </c>
      <c r="J9" s="8">
        <f t="shared" si="0"/>
        <v>3560</v>
      </c>
      <c r="K9" s="8">
        <f t="shared" si="0"/>
        <v>3560</v>
      </c>
      <c r="L9" s="8">
        <f t="shared" si="0"/>
        <v>3560</v>
      </c>
      <c r="M9" s="8">
        <f t="shared" si="0"/>
        <v>3560</v>
      </c>
      <c r="N9" s="8">
        <f t="shared" si="0"/>
        <v>42720</v>
      </c>
    </row>
    <row r="10" spans="1:15" x14ac:dyDescent="0.25">
      <c r="A10" t="s">
        <v>26</v>
      </c>
      <c r="B10" s="9">
        <v>520</v>
      </c>
      <c r="C10" s="9">
        <v>520</v>
      </c>
      <c r="D10" s="9">
        <v>520</v>
      </c>
      <c r="E10" s="9">
        <v>520</v>
      </c>
      <c r="F10" s="9">
        <v>520</v>
      </c>
      <c r="G10" s="9">
        <v>520</v>
      </c>
      <c r="H10" s="9">
        <v>520</v>
      </c>
      <c r="I10" s="9">
        <v>520</v>
      </c>
      <c r="J10" s="9">
        <v>520</v>
      </c>
      <c r="K10" s="9">
        <v>520</v>
      </c>
      <c r="L10" s="9">
        <v>520</v>
      </c>
      <c r="M10" s="9">
        <v>520</v>
      </c>
      <c r="N10" s="9"/>
    </row>
    <row r="11" spans="1:15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5" x14ac:dyDescent="0.25">
      <c r="A12" s="2" t="s">
        <v>18</v>
      </c>
      <c r="B12" s="3"/>
      <c r="C12" s="3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x14ac:dyDescent="0.25">
      <c r="A13" t="s">
        <v>15</v>
      </c>
      <c r="B13" s="3">
        <v>900</v>
      </c>
      <c r="C13" s="3">
        <v>900</v>
      </c>
      <c r="D13" s="3">
        <v>900</v>
      </c>
      <c r="E13" s="3">
        <v>900</v>
      </c>
      <c r="F13" s="3">
        <v>900</v>
      </c>
      <c r="G13" s="3">
        <v>900</v>
      </c>
      <c r="H13" s="3">
        <v>900</v>
      </c>
      <c r="I13" s="3">
        <v>900</v>
      </c>
      <c r="J13" s="3">
        <v>900</v>
      </c>
      <c r="K13" s="3">
        <v>900</v>
      </c>
      <c r="L13" s="3">
        <v>900</v>
      </c>
      <c r="M13" s="3">
        <v>900</v>
      </c>
      <c r="N13" s="3">
        <f>SUM(B13:M13)</f>
        <v>10800</v>
      </c>
      <c r="O13" t="s">
        <v>25</v>
      </c>
    </row>
    <row r="14" spans="1:15" x14ac:dyDescent="0.25">
      <c r="A14" t="s">
        <v>13</v>
      </c>
      <c r="B14" s="3">
        <v>-102</v>
      </c>
      <c r="C14" s="3">
        <v>-102</v>
      </c>
      <c r="D14" s="3">
        <v>-102</v>
      </c>
      <c r="E14" s="3">
        <v>-102</v>
      </c>
      <c r="F14" s="3">
        <v>-102</v>
      </c>
      <c r="G14" s="3">
        <v>-102</v>
      </c>
      <c r="H14" s="3">
        <v>-102</v>
      </c>
      <c r="I14" s="3">
        <v>-102</v>
      </c>
      <c r="J14" s="3">
        <v>-102</v>
      </c>
      <c r="K14" s="3">
        <v>-102</v>
      </c>
      <c r="L14" s="3">
        <v>-102</v>
      </c>
      <c r="M14" s="3">
        <v>-102</v>
      </c>
      <c r="N14" s="3">
        <f t="shared" ref="N14:N15" si="1">SUM(B14:M14)</f>
        <v>-1224</v>
      </c>
      <c r="O14" t="s">
        <v>25</v>
      </c>
    </row>
    <row r="15" spans="1:15" x14ac:dyDescent="0.25">
      <c r="A15" t="s">
        <v>19</v>
      </c>
      <c r="B15" s="3">
        <v>-2.75</v>
      </c>
      <c r="C15" s="3">
        <v>-2.75</v>
      </c>
      <c r="D15" s="3">
        <v>-2.75</v>
      </c>
      <c r="E15" s="3">
        <v>-4.25</v>
      </c>
      <c r="F15" s="3">
        <v>-4.25</v>
      </c>
      <c r="G15" s="3">
        <v>-4.25</v>
      </c>
      <c r="H15" s="3">
        <v>-4.25</v>
      </c>
      <c r="I15" s="3">
        <v>-4.25</v>
      </c>
      <c r="J15" s="3">
        <v>-4.25</v>
      </c>
      <c r="K15" s="3">
        <v>-4.25</v>
      </c>
      <c r="L15" s="3">
        <v>-4.25</v>
      </c>
      <c r="M15" s="3">
        <v>-4.25</v>
      </c>
      <c r="N15" s="3">
        <f t="shared" si="1"/>
        <v>-46.5</v>
      </c>
    </row>
    <row r="16" spans="1:15" x14ac:dyDescent="0.25">
      <c r="B16" s="8">
        <f>+B13+B14+B15</f>
        <v>795.25</v>
      </c>
      <c r="C16" s="8">
        <f t="shared" ref="C16:N16" si="2">+C13+C14+C15</f>
        <v>795.25</v>
      </c>
      <c r="D16" s="8">
        <f t="shared" si="2"/>
        <v>795.25</v>
      </c>
      <c r="E16" s="8">
        <f t="shared" si="2"/>
        <v>793.75</v>
      </c>
      <c r="F16" s="8">
        <f t="shared" si="2"/>
        <v>793.75</v>
      </c>
      <c r="G16" s="8">
        <f t="shared" si="2"/>
        <v>793.75</v>
      </c>
      <c r="H16" s="8">
        <f t="shared" si="2"/>
        <v>793.75</v>
      </c>
      <c r="I16" s="8">
        <f t="shared" si="2"/>
        <v>793.75</v>
      </c>
      <c r="J16" s="8">
        <f t="shared" si="2"/>
        <v>793.75</v>
      </c>
      <c r="K16" s="8">
        <f t="shared" si="2"/>
        <v>793.75</v>
      </c>
      <c r="L16" s="8">
        <f t="shared" si="2"/>
        <v>793.75</v>
      </c>
      <c r="M16" s="8">
        <f t="shared" si="2"/>
        <v>793.75</v>
      </c>
      <c r="N16" s="8">
        <f t="shared" si="2"/>
        <v>9529.5</v>
      </c>
    </row>
    <row r="17" spans="1:15" x14ac:dyDescent="0.25">
      <c r="A17" t="s">
        <v>26</v>
      </c>
      <c r="B17" s="9">
        <v>117</v>
      </c>
      <c r="C17" s="9">
        <v>117</v>
      </c>
      <c r="D17" s="9">
        <v>117</v>
      </c>
      <c r="E17" s="9">
        <v>117</v>
      </c>
      <c r="F17" s="9">
        <v>117</v>
      </c>
      <c r="G17" s="9">
        <v>117</v>
      </c>
      <c r="H17" s="9">
        <v>117</v>
      </c>
      <c r="I17" s="9">
        <v>117</v>
      </c>
      <c r="J17" s="9">
        <v>117</v>
      </c>
      <c r="K17" s="9">
        <v>117</v>
      </c>
      <c r="L17" s="9">
        <v>117</v>
      </c>
      <c r="M17" s="9">
        <v>117</v>
      </c>
      <c r="N17" s="9"/>
    </row>
    <row r="18" spans="1:15" x14ac:dyDescent="0.25">
      <c r="A18" t="s">
        <v>27</v>
      </c>
      <c r="B18" s="9">
        <v>9.65</v>
      </c>
      <c r="C18" s="9">
        <v>9.65</v>
      </c>
      <c r="D18" s="9">
        <v>9.65</v>
      </c>
      <c r="E18" s="9">
        <v>14.85</v>
      </c>
      <c r="F18" s="9">
        <v>14.85</v>
      </c>
      <c r="G18" s="9">
        <v>14.85</v>
      </c>
      <c r="H18" s="9">
        <v>14.85</v>
      </c>
      <c r="I18" s="9">
        <v>14.85</v>
      </c>
      <c r="J18" s="9">
        <v>14.85</v>
      </c>
      <c r="K18" s="9">
        <v>14.85</v>
      </c>
      <c r="L18" s="9">
        <v>14.85</v>
      </c>
      <c r="M18" s="9">
        <v>14.85</v>
      </c>
      <c r="N18" s="9"/>
    </row>
    <row r="19" spans="1:15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5" x14ac:dyDescent="0.25">
      <c r="A20" s="2" t="s">
        <v>20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5" x14ac:dyDescent="0.25">
      <c r="A21" s="12" t="s">
        <v>15</v>
      </c>
      <c r="B21" s="3">
        <v>900</v>
      </c>
      <c r="C21" s="3">
        <v>900</v>
      </c>
      <c r="D21" s="3">
        <v>900</v>
      </c>
      <c r="E21" s="3">
        <v>900</v>
      </c>
      <c r="F21" s="3">
        <v>900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f>SUM(B21:M21)</f>
        <v>4500</v>
      </c>
      <c r="O21" t="s">
        <v>25</v>
      </c>
    </row>
    <row r="22" spans="1:15" x14ac:dyDescent="0.25">
      <c r="A22" s="12" t="s">
        <v>13</v>
      </c>
      <c r="B22" s="3">
        <v>-102</v>
      </c>
      <c r="C22" s="3">
        <v>-102</v>
      </c>
      <c r="D22" s="3">
        <v>-102</v>
      </c>
      <c r="E22" s="3">
        <v>-102</v>
      </c>
      <c r="F22" s="3">
        <v>-102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f>SUM(B22:M22)</f>
        <v>-510</v>
      </c>
      <c r="O22" t="s">
        <v>25</v>
      </c>
    </row>
    <row r="23" spans="1:15" x14ac:dyDescent="0.25">
      <c r="A23" t="s">
        <v>19</v>
      </c>
      <c r="B23" s="3">
        <v>-2.75</v>
      </c>
      <c r="C23" s="3">
        <v>-2.75</v>
      </c>
      <c r="D23" s="3">
        <v>-2.75</v>
      </c>
      <c r="E23" s="3">
        <v>-4.25</v>
      </c>
      <c r="F23" s="3">
        <v>-4.25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 t="shared" ref="N23:N24" si="3">SUM(B23:M23)</f>
        <v>-16.75</v>
      </c>
    </row>
    <row r="24" spans="1:15" x14ac:dyDescent="0.25">
      <c r="B24" s="8">
        <f>+B21+B22+B23</f>
        <v>795.25</v>
      </c>
      <c r="C24" s="8">
        <f t="shared" ref="C24:M24" si="4">+C21+C22+C23</f>
        <v>795.25</v>
      </c>
      <c r="D24" s="8">
        <f t="shared" si="4"/>
        <v>795.25</v>
      </c>
      <c r="E24" s="8">
        <f t="shared" si="4"/>
        <v>793.75</v>
      </c>
      <c r="F24" s="8">
        <f t="shared" si="4"/>
        <v>793.75</v>
      </c>
      <c r="G24" s="8">
        <f t="shared" si="4"/>
        <v>0</v>
      </c>
      <c r="H24" s="8">
        <f t="shared" si="4"/>
        <v>0</v>
      </c>
      <c r="I24" s="8">
        <f t="shared" si="4"/>
        <v>0</v>
      </c>
      <c r="J24" s="8">
        <f t="shared" si="4"/>
        <v>0</v>
      </c>
      <c r="K24" s="8">
        <f t="shared" si="4"/>
        <v>0</v>
      </c>
      <c r="L24" s="8">
        <f t="shared" si="4"/>
        <v>0</v>
      </c>
      <c r="M24" s="8">
        <f t="shared" si="4"/>
        <v>0</v>
      </c>
      <c r="N24" s="8">
        <f t="shared" si="3"/>
        <v>3973.25</v>
      </c>
    </row>
    <row r="25" spans="1:15" x14ac:dyDescent="0.25">
      <c r="A25" t="s">
        <v>26</v>
      </c>
      <c r="B25" s="9">
        <v>117</v>
      </c>
      <c r="C25" s="9">
        <v>117</v>
      </c>
      <c r="D25" s="9">
        <v>117</v>
      </c>
      <c r="E25" s="9">
        <v>117</v>
      </c>
      <c r="F25" s="9">
        <v>117</v>
      </c>
      <c r="G25" s="9"/>
      <c r="H25" s="9"/>
      <c r="I25" s="9"/>
      <c r="J25" s="9"/>
      <c r="K25" s="9"/>
      <c r="L25" s="9"/>
      <c r="M25" s="9"/>
      <c r="N25" s="9"/>
    </row>
    <row r="26" spans="1:15" x14ac:dyDescent="0.25">
      <c r="A26" t="s">
        <v>27</v>
      </c>
      <c r="B26" s="9">
        <v>9.65</v>
      </c>
      <c r="C26" s="9">
        <v>9.65</v>
      </c>
      <c r="D26" s="9">
        <v>9.65</v>
      </c>
      <c r="E26" s="9">
        <v>14.85</v>
      </c>
      <c r="F26" s="9">
        <v>14.85</v>
      </c>
      <c r="G26" s="9"/>
      <c r="H26" s="9"/>
      <c r="I26" s="9"/>
      <c r="J26" s="9"/>
      <c r="K26" s="9"/>
      <c r="L26" s="9"/>
      <c r="M26" s="9"/>
      <c r="N26" s="9"/>
    </row>
    <row r="27" spans="1:15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5" x14ac:dyDescent="0.25">
      <c r="A28" s="2" t="s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5" x14ac:dyDescent="0.25">
      <c r="A29" s="10" t="s">
        <v>14</v>
      </c>
      <c r="B29" s="3">
        <v>3000</v>
      </c>
      <c r="C29" s="3">
        <v>3000</v>
      </c>
      <c r="D29" s="3">
        <v>3000</v>
      </c>
      <c r="E29" s="3">
        <v>3000</v>
      </c>
      <c r="F29" s="3">
        <v>3000</v>
      </c>
      <c r="G29" s="3">
        <v>3000</v>
      </c>
      <c r="H29" s="3">
        <v>3000</v>
      </c>
      <c r="I29" s="3">
        <v>3000</v>
      </c>
      <c r="J29" s="3">
        <v>3000</v>
      </c>
      <c r="K29" s="3">
        <v>3000</v>
      </c>
      <c r="L29" s="3">
        <v>3000</v>
      </c>
      <c r="M29" s="3">
        <v>3000</v>
      </c>
      <c r="N29" s="3">
        <f>SUM(B29:M29)</f>
        <v>36000</v>
      </c>
      <c r="O29" t="s">
        <v>23</v>
      </c>
    </row>
    <row r="30" spans="1:15" x14ac:dyDescent="0.25">
      <c r="A30" t="s">
        <v>19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>
        <f t="shared" ref="N30:N31" si="5">SUM(B30:M30)</f>
        <v>0</v>
      </c>
    </row>
    <row r="31" spans="1:15" x14ac:dyDescent="0.25">
      <c r="B31" s="8">
        <f>+B29+B30</f>
        <v>3000</v>
      </c>
      <c r="C31" s="8">
        <f t="shared" ref="C31:M31" si="6">+C29+C30</f>
        <v>3000</v>
      </c>
      <c r="D31" s="8">
        <f t="shared" si="6"/>
        <v>3000</v>
      </c>
      <c r="E31" s="8">
        <f t="shared" si="6"/>
        <v>3000</v>
      </c>
      <c r="F31" s="8">
        <f t="shared" si="6"/>
        <v>3000</v>
      </c>
      <c r="G31" s="8">
        <f t="shared" si="6"/>
        <v>3000</v>
      </c>
      <c r="H31" s="8">
        <f t="shared" si="6"/>
        <v>3000</v>
      </c>
      <c r="I31" s="8">
        <f t="shared" si="6"/>
        <v>3000</v>
      </c>
      <c r="J31" s="8">
        <f t="shared" si="6"/>
        <v>3000</v>
      </c>
      <c r="K31" s="8">
        <f t="shared" si="6"/>
        <v>3000</v>
      </c>
      <c r="L31" s="8">
        <f t="shared" si="6"/>
        <v>3000</v>
      </c>
      <c r="M31" s="8">
        <f t="shared" si="6"/>
        <v>3000</v>
      </c>
      <c r="N31" s="8">
        <f t="shared" si="5"/>
        <v>36000</v>
      </c>
    </row>
    <row r="32" spans="1:15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5" x14ac:dyDescent="0.25">
      <c r="A33" s="2" t="s">
        <v>28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5" x14ac:dyDescent="0.25">
      <c r="A34" s="10" t="s">
        <v>14</v>
      </c>
      <c r="B34" s="3"/>
      <c r="C34" s="3">
        <v>600</v>
      </c>
      <c r="D34" s="3"/>
      <c r="E34" s="3"/>
      <c r="F34" s="3"/>
      <c r="G34" s="3"/>
      <c r="H34" s="3"/>
      <c r="I34" s="3"/>
      <c r="J34" s="3"/>
      <c r="K34" s="3"/>
      <c r="L34" s="3">
        <v>0</v>
      </c>
      <c r="M34" s="3">
        <v>0</v>
      </c>
      <c r="N34" s="3">
        <f>SUM(B34:M34)</f>
        <v>600</v>
      </c>
      <c r="O34" t="s">
        <v>23</v>
      </c>
    </row>
    <row r="35" spans="1:15" x14ac:dyDescent="0.25">
      <c r="A35" t="s">
        <v>19</v>
      </c>
      <c r="B35" s="3"/>
      <c r="C35" s="3">
        <v>-2.75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>
        <f t="shared" ref="N35:N36" si="7">SUM(B35:M35)</f>
        <v>-2.75</v>
      </c>
    </row>
    <row r="36" spans="1:15" x14ac:dyDescent="0.25">
      <c r="B36" s="8">
        <f>+B34+B35</f>
        <v>0</v>
      </c>
      <c r="C36" s="8">
        <f t="shared" ref="C36:M36" si="8">+C34+C35</f>
        <v>597.25</v>
      </c>
      <c r="D36" s="8">
        <f t="shared" si="8"/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8"/>
        <v>0</v>
      </c>
      <c r="I36" s="8">
        <f t="shared" si="8"/>
        <v>0</v>
      </c>
      <c r="J36" s="8">
        <f t="shared" si="8"/>
        <v>0</v>
      </c>
      <c r="K36" s="8">
        <f t="shared" si="8"/>
        <v>0</v>
      </c>
      <c r="L36" s="8">
        <f t="shared" si="8"/>
        <v>0</v>
      </c>
      <c r="M36" s="8">
        <f t="shared" si="8"/>
        <v>0</v>
      </c>
      <c r="N36" s="8">
        <f t="shared" si="7"/>
        <v>597.25</v>
      </c>
    </row>
    <row r="37" spans="1:15" x14ac:dyDescent="0.25">
      <c r="A37" t="s">
        <v>27</v>
      </c>
      <c r="B37" s="9"/>
      <c r="C37" s="9">
        <v>9.65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5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5" x14ac:dyDescent="0.25">
      <c r="A39" s="2" t="s">
        <v>29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5" x14ac:dyDescent="0.25">
      <c r="A40" s="10" t="s">
        <v>14</v>
      </c>
      <c r="B40" s="3"/>
      <c r="C40" s="3"/>
      <c r="D40" s="3">
        <v>600</v>
      </c>
      <c r="E40" s="3">
        <v>900</v>
      </c>
      <c r="F40" s="3">
        <v>900</v>
      </c>
      <c r="G40" s="3"/>
      <c r="H40" s="3"/>
      <c r="I40" s="3"/>
      <c r="J40" s="3"/>
      <c r="K40" s="3"/>
      <c r="L40" s="3">
        <v>0</v>
      </c>
      <c r="M40" s="3">
        <v>0</v>
      </c>
      <c r="N40" s="3">
        <f>SUM(B40:M40)</f>
        <v>2400</v>
      </c>
    </row>
    <row r="41" spans="1:15" x14ac:dyDescent="0.25">
      <c r="A41" t="s">
        <v>19</v>
      </c>
      <c r="B41" s="3"/>
      <c r="C41" s="3"/>
      <c r="D41" s="3">
        <v>-2.75</v>
      </c>
      <c r="E41" s="3">
        <v>-4.25</v>
      </c>
      <c r="F41" s="3">
        <v>-4.25</v>
      </c>
      <c r="G41" s="3"/>
      <c r="H41" s="3"/>
      <c r="I41" s="3"/>
      <c r="J41" s="3"/>
      <c r="K41" s="3"/>
      <c r="L41" s="3"/>
      <c r="M41" s="3"/>
      <c r="N41" s="3">
        <f t="shared" ref="N41:N42" si="9">SUM(B41:M41)</f>
        <v>-11.25</v>
      </c>
    </row>
    <row r="42" spans="1:15" x14ac:dyDescent="0.25">
      <c r="B42" s="8">
        <f>+B40+B41</f>
        <v>0</v>
      </c>
      <c r="C42" s="8">
        <f t="shared" ref="C42:M42" si="10">+C40+C41</f>
        <v>0</v>
      </c>
      <c r="D42" s="8">
        <f t="shared" si="10"/>
        <v>597.25</v>
      </c>
      <c r="E42" s="8">
        <f t="shared" si="10"/>
        <v>895.75</v>
      </c>
      <c r="F42" s="8">
        <f t="shared" si="10"/>
        <v>895.75</v>
      </c>
      <c r="G42" s="8">
        <f t="shared" si="10"/>
        <v>0</v>
      </c>
      <c r="H42" s="8">
        <f t="shared" si="10"/>
        <v>0</v>
      </c>
      <c r="I42" s="8">
        <f t="shared" si="10"/>
        <v>0</v>
      </c>
      <c r="J42" s="8">
        <f t="shared" si="10"/>
        <v>0</v>
      </c>
      <c r="K42" s="8">
        <f t="shared" si="10"/>
        <v>0</v>
      </c>
      <c r="L42" s="8">
        <f t="shared" si="10"/>
        <v>0</v>
      </c>
      <c r="M42" s="8">
        <f t="shared" si="10"/>
        <v>0</v>
      </c>
      <c r="N42" s="8">
        <f t="shared" si="9"/>
        <v>2388.75</v>
      </c>
    </row>
    <row r="43" spans="1:15" x14ac:dyDescent="0.25">
      <c r="A43" t="s">
        <v>27</v>
      </c>
      <c r="B43" s="9"/>
      <c r="C43" s="9"/>
      <c r="D43" s="9">
        <v>9.65</v>
      </c>
      <c r="E43" s="9">
        <v>14.85</v>
      </c>
      <c r="F43" s="9">
        <v>14.85</v>
      </c>
      <c r="G43" s="9"/>
      <c r="H43" s="9"/>
      <c r="I43" s="9"/>
      <c r="J43" s="9"/>
      <c r="K43" s="9"/>
      <c r="L43" s="9"/>
      <c r="M43" s="9"/>
      <c r="N43" s="9"/>
    </row>
    <row r="44" spans="1:15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5" x14ac:dyDescent="0.25">
      <c r="A45" s="2" t="s">
        <v>20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5" x14ac:dyDescent="0.25">
      <c r="A46" s="10" t="s">
        <v>14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900</v>
      </c>
      <c r="H46" s="3">
        <v>900</v>
      </c>
      <c r="I46" s="3">
        <v>900</v>
      </c>
      <c r="J46" s="3">
        <v>900</v>
      </c>
      <c r="K46" s="3">
        <v>900</v>
      </c>
      <c r="L46" s="3">
        <v>900</v>
      </c>
      <c r="M46" s="3">
        <v>900</v>
      </c>
      <c r="N46" s="3">
        <f>SUM(B46:M46)</f>
        <v>6300</v>
      </c>
    </row>
    <row r="47" spans="1:15" x14ac:dyDescent="0.25">
      <c r="A47" s="12" t="s">
        <v>13</v>
      </c>
      <c r="B47" s="3"/>
      <c r="C47" s="3"/>
      <c r="D47" s="3"/>
      <c r="E47" s="3"/>
      <c r="F47" s="3"/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f>SUM(B47:M47)</f>
        <v>0</v>
      </c>
    </row>
    <row r="48" spans="1:15" x14ac:dyDescent="0.25">
      <c r="A48" t="s">
        <v>19</v>
      </c>
      <c r="B48" s="3"/>
      <c r="C48" s="3"/>
      <c r="D48" s="3"/>
      <c r="E48" s="3"/>
      <c r="F48" s="3"/>
      <c r="G48" s="3">
        <v>-4.25</v>
      </c>
      <c r="H48" s="3">
        <v>-4.25</v>
      </c>
      <c r="I48" s="3">
        <v>-4.25</v>
      </c>
      <c r="J48" s="3">
        <v>-4.25</v>
      </c>
      <c r="K48" s="3">
        <v>-4.25</v>
      </c>
      <c r="L48" s="3">
        <v>-4.25</v>
      </c>
      <c r="M48" s="3">
        <v>-4.25</v>
      </c>
      <c r="N48" s="3">
        <f t="shared" ref="N48:N49" si="11">SUM(B48:M48)</f>
        <v>-29.75</v>
      </c>
    </row>
    <row r="49" spans="1:14" x14ac:dyDescent="0.25">
      <c r="B49" s="8">
        <f>+B46+B48</f>
        <v>0</v>
      </c>
      <c r="C49" s="8">
        <f t="shared" ref="C49" si="12">+C46+C48</f>
        <v>0</v>
      </c>
      <c r="D49" s="8">
        <f t="shared" ref="D49" si="13">+D46+D48</f>
        <v>0</v>
      </c>
      <c r="E49" s="8">
        <f t="shared" ref="E49" si="14">+E46+E48</f>
        <v>0</v>
      </c>
      <c r="F49" s="8">
        <f>+F46+F47+F48</f>
        <v>0</v>
      </c>
      <c r="G49" s="8">
        <f t="shared" ref="G49" si="15">+G46+G48</f>
        <v>895.75</v>
      </c>
      <c r="H49" s="8">
        <f t="shared" ref="H49" si="16">+H46+H48</f>
        <v>895.75</v>
      </c>
      <c r="I49" s="8">
        <f t="shared" ref="I49" si="17">+I46+I48</f>
        <v>895.75</v>
      </c>
      <c r="J49" s="8">
        <f t="shared" ref="J49" si="18">+J46+J48</f>
        <v>895.75</v>
      </c>
      <c r="K49" s="8">
        <f t="shared" ref="K49" si="19">+K46+K48</f>
        <v>895.75</v>
      </c>
      <c r="L49" s="8">
        <f t="shared" ref="L49" si="20">+L46+L48</f>
        <v>895.75</v>
      </c>
      <c r="M49" s="8">
        <f t="shared" ref="M49" si="21">+M46+M48</f>
        <v>895.75</v>
      </c>
      <c r="N49" s="8">
        <f t="shared" si="11"/>
        <v>6270.25</v>
      </c>
    </row>
    <row r="50" spans="1:14" x14ac:dyDescent="0.25">
      <c r="A50" t="s">
        <v>27</v>
      </c>
      <c r="B50" s="9"/>
      <c r="C50" s="9"/>
      <c r="D50" s="9"/>
      <c r="E50" s="9"/>
      <c r="F50" s="9"/>
      <c r="G50" s="9">
        <v>14.85</v>
      </c>
      <c r="H50" s="9">
        <v>14.85</v>
      </c>
      <c r="I50" s="9">
        <v>14.85</v>
      </c>
      <c r="J50" s="9">
        <v>14.85</v>
      </c>
      <c r="K50" s="9">
        <v>14.85</v>
      </c>
      <c r="L50" s="9">
        <v>14.85</v>
      </c>
      <c r="M50" s="9">
        <v>14.85</v>
      </c>
      <c r="N50" s="9"/>
    </row>
    <row r="51" spans="1:14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25">
      <c r="A52" s="2" t="s">
        <v>30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5">
      <c r="A53" s="10" t="s">
        <v>14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900</v>
      </c>
      <c r="H53" s="3">
        <v>900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f>SUM(B53:M53)</f>
        <v>1800</v>
      </c>
    </row>
    <row r="54" spans="1:14" x14ac:dyDescent="0.25">
      <c r="A54" s="12" t="s">
        <v>13</v>
      </c>
      <c r="B54" s="3"/>
      <c r="C54" s="3"/>
      <c r="D54" s="3"/>
      <c r="E54" s="3"/>
      <c r="F54" s="3"/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f>SUM(B54:M54)</f>
        <v>0</v>
      </c>
    </row>
    <row r="55" spans="1:14" x14ac:dyDescent="0.25">
      <c r="A55" t="s">
        <v>19</v>
      </c>
      <c r="B55" s="3"/>
      <c r="C55" s="3"/>
      <c r="D55" s="3"/>
      <c r="E55" s="3"/>
      <c r="F55" s="3"/>
      <c r="G55" s="3">
        <v>-4.25</v>
      </c>
      <c r="H55" s="3">
        <v>-4.25</v>
      </c>
      <c r="I55" s="3"/>
      <c r="J55" s="3"/>
      <c r="K55" s="3"/>
      <c r="L55" s="3"/>
      <c r="M55" s="3"/>
      <c r="N55" s="3">
        <f t="shared" ref="N55:N56" si="22">SUM(B55:M55)</f>
        <v>-8.5</v>
      </c>
    </row>
    <row r="56" spans="1:14" x14ac:dyDescent="0.25">
      <c r="B56" s="8">
        <f>+B53+B55</f>
        <v>0</v>
      </c>
      <c r="C56" s="8">
        <f t="shared" ref="C56:E56" si="23">+C53+C55</f>
        <v>0</v>
      </c>
      <c r="D56" s="8">
        <f t="shared" si="23"/>
        <v>0</v>
      </c>
      <c r="E56" s="8">
        <f t="shared" si="23"/>
        <v>0</v>
      </c>
      <c r="F56" s="8">
        <f>+F53+F54+F55</f>
        <v>0</v>
      </c>
      <c r="G56" s="8">
        <f t="shared" ref="G56:M56" si="24">+G53+G55</f>
        <v>895.75</v>
      </c>
      <c r="H56" s="8">
        <f t="shared" si="24"/>
        <v>895.75</v>
      </c>
      <c r="I56" s="8">
        <f t="shared" si="24"/>
        <v>0</v>
      </c>
      <c r="J56" s="8">
        <f t="shared" si="24"/>
        <v>0</v>
      </c>
      <c r="K56" s="8">
        <f t="shared" si="24"/>
        <v>0</v>
      </c>
      <c r="L56" s="8">
        <f t="shared" si="24"/>
        <v>0</v>
      </c>
      <c r="M56" s="8">
        <f t="shared" si="24"/>
        <v>0</v>
      </c>
      <c r="N56" s="8">
        <f t="shared" si="22"/>
        <v>1791.5</v>
      </c>
    </row>
    <row r="57" spans="1:14" x14ac:dyDescent="0.25">
      <c r="A57" t="s">
        <v>27</v>
      </c>
      <c r="B57" s="9"/>
      <c r="C57" s="9"/>
      <c r="D57" s="9"/>
      <c r="E57" s="9"/>
      <c r="F57" s="9"/>
      <c r="G57" s="9">
        <v>14.85</v>
      </c>
      <c r="H57" s="9">
        <v>14.85</v>
      </c>
      <c r="I57" s="9"/>
      <c r="J57" s="9"/>
      <c r="K57" s="9"/>
      <c r="L57" s="9"/>
      <c r="M57" s="9"/>
      <c r="N57" s="9"/>
    </row>
    <row r="58" spans="1:14" x14ac:dyDescent="0.2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25">
      <c r="A59" s="2" t="s">
        <v>31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10" t="s">
        <v>14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900</v>
      </c>
      <c r="L60" s="3">
        <v>900</v>
      </c>
      <c r="M60" s="3">
        <v>900</v>
      </c>
      <c r="N60" s="3">
        <f>SUM(B60:M60)</f>
        <v>2700</v>
      </c>
    </row>
    <row r="61" spans="1:14" x14ac:dyDescent="0.25">
      <c r="A61" s="12" t="s">
        <v>13</v>
      </c>
      <c r="B61" s="3"/>
      <c r="C61" s="3"/>
      <c r="D61" s="3"/>
      <c r="E61" s="3"/>
      <c r="F61" s="3"/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f>SUM(B61:M61)</f>
        <v>0</v>
      </c>
    </row>
    <row r="62" spans="1:14" x14ac:dyDescent="0.25">
      <c r="A62" t="s">
        <v>19</v>
      </c>
      <c r="B62" s="3"/>
      <c r="C62" s="3"/>
      <c r="D62" s="3"/>
      <c r="E62" s="3"/>
      <c r="F62" s="3"/>
      <c r="G62" s="3">
        <v>0</v>
      </c>
      <c r="H62" s="3">
        <v>0</v>
      </c>
      <c r="I62" s="3"/>
      <c r="J62" s="3"/>
      <c r="K62" s="3">
        <v>-4.25</v>
      </c>
      <c r="L62" s="3">
        <v>-4.25</v>
      </c>
      <c r="M62" s="3">
        <v>-4.25</v>
      </c>
      <c r="N62" s="3">
        <f t="shared" ref="N62:N63" si="25">SUM(B62:M62)</f>
        <v>-12.75</v>
      </c>
    </row>
    <row r="63" spans="1:14" x14ac:dyDescent="0.25">
      <c r="B63" s="8">
        <f>+B60+B62</f>
        <v>0</v>
      </c>
      <c r="C63" s="8">
        <f t="shared" ref="C63:E63" si="26">+C60+C62</f>
        <v>0</v>
      </c>
      <c r="D63" s="8">
        <f t="shared" si="26"/>
        <v>0</v>
      </c>
      <c r="E63" s="8">
        <f t="shared" si="26"/>
        <v>0</v>
      </c>
      <c r="F63" s="8">
        <f>+F60+F61+F62</f>
        <v>0</v>
      </c>
      <c r="G63" s="8">
        <f t="shared" ref="G63:M63" si="27">+G60+G62</f>
        <v>0</v>
      </c>
      <c r="H63" s="8">
        <f t="shared" si="27"/>
        <v>0</v>
      </c>
      <c r="I63" s="8">
        <f t="shared" si="27"/>
        <v>0</v>
      </c>
      <c r="J63" s="8">
        <f t="shared" si="27"/>
        <v>0</v>
      </c>
      <c r="K63" s="8">
        <f t="shared" si="27"/>
        <v>895.75</v>
      </c>
      <c r="L63" s="8">
        <f t="shared" si="27"/>
        <v>895.75</v>
      </c>
      <c r="M63" s="8">
        <f t="shared" si="27"/>
        <v>895.75</v>
      </c>
      <c r="N63" s="8">
        <f t="shared" si="25"/>
        <v>2687.25</v>
      </c>
    </row>
    <row r="64" spans="1:14" x14ac:dyDescent="0.25">
      <c r="A64" t="s">
        <v>27</v>
      </c>
      <c r="B64" s="9"/>
      <c r="C64" s="9"/>
      <c r="D64" s="9"/>
      <c r="E64" s="9"/>
      <c r="F64" s="9"/>
      <c r="G64" s="9">
        <v>0</v>
      </c>
      <c r="H64" s="9">
        <v>0</v>
      </c>
      <c r="I64" s="9"/>
      <c r="J64" s="9"/>
      <c r="K64" s="9">
        <v>14.85</v>
      </c>
      <c r="L64" s="9">
        <v>14.85</v>
      </c>
      <c r="M64" s="9">
        <v>14.85</v>
      </c>
      <c r="N64" s="9"/>
    </row>
    <row r="65" spans="1:14" x14ac:dyDescent="0.2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25">
      <c r="A66" s="2" t="s">
        <v>36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10" t="s">
        <v>14</v>
      </c>
      <c r="B67" s="3">
        <v>0</v>
      </c>
      <c r="C67" s="3">
        <v>0</v>
      </c>
      <c r="D67" s="3">
        <v>0</v>
      </c>
      <c r="E67" s="3">
        <v>1457.42</v>
      </c>
      <c r="F67" s="3">
        <v>1378.07</v>
      </c>
      <c r="G67" s="3">
        <v>1436.99</v>
      </c>
      <c r="H67" s="3">
        <v>1392.38</v>
      </c>
      <c r="I67" s="3">
        <v>1431.04</v>
      </c>
      <c r="J67" s="3">
        <v>1392.32</v>
      </c>
      <c r="K67" s="3">
        <v>1368.73</v>
      </c>
      <c r="L67" s="3">
        <v>1369.97</v>
      </c>
      <c r="M67" s="3">
        <v>1279.3699999999999</v>
      </c>
      <c r="N67" s="3">
        <f>SUM(B67:M67)</f>
        <v>12506.289999999997</v>
      </c>
    </row>
    <row r="68" spans="1:14" x14ac:dyDescent="0.25">
      <c r="A68" t="s">
        <v>19</v>
      </c>
      <c r="B68" s="3"/>
      <c r="C68" s="3"/>
      <c r="D68" s="3"/>
      <c r="E68" s="3"/>
      <c r="F68" s="3"/>
      <c r="G68" s="3">
        <v>0</v>
      </c>
      <c r="H68" s="3">
        <v>0</v>
      </c>
      <c r="I68" s="3"/>
      <c r="J68" s="3"/>
      <c r="K68" s="3">
        <v>0</v>
      </c>
      <c r="L68" s="3">
        <v>0</v>
      </c>
      <c r="M68" s="3">
        <v>0</v>
      </c>
      <c r="N68" s="3">
        <f t="shared" ref="N68:N69" si="28">SUM(B68:M68)</f>
        <v>0</v>
      </c>
    </row>
    <row r="69" spans="1:14" x14ac:dyDescent="0.25">
      <c r="B69" s="8">
        <f t="shared" ref="B69:M69" si="29">+B67+B68</f>
        <v>0</v>
      </c>
      <c r="C69" s="8">
        <f t="shared" si="29"/>
        <v>0</v>
      </c>
      <c r="D69" s="8">
        <f t="shared" si="29"/>
        <v>0</v>
      </c>
      <c r="E69" s="8">
        <f t="shared" si="29"/>
        <v>1457.42</v>
      </c>
      <c r="F69" s="8">
        <f t="shared" si="29"/>
        <v>1378.07</v>
      </c>
      <c r="G69" s="8">
        <f t="shared" si="29"/>
        <v>1436.99</v>
      </c>
      <c r="H69" s="8">
        <f t="shared" si="29"/>
        <v>1392.38</v>
      </c>
      <c r="I69" s="8">
        <f t="shared" si="29"/>
        <v>1431.04</v>
      </c>
      <c r="J69" s="8">
        <f t="shared" si="29"/>
        <v>1392.32</v>
      </c>
      <c r="K69" s="8">
        <f t="shared" si="29"/>
        <v>1368.73</v>
      </c>
      <c r="L69" s="8">
        <f t="shared" si="29"/>
        <v>1369.97</v>
      </c>
      <c r="M69" s="8">
        <f t="shared" si="29"/>
        <v>1279.3699999999999</v>
      </c>
      <c r="N69" s="8">
        <f t="shared" si="28"/>
        <v>12506.289999999997</v>
      </c>
    </row>
    <row r="70" spans="1:14" x14ac:dyDescent="0.25">
      <c r="A70" t="s">
        <v>27</v>
      </c>
      <c r="B70" s="9"/>
      <c r="C70" s="9"/>
      <c r="D70" s="9"/>
      <c r="E70" s="9"/>
      <c r="F70" s="9"/>
      <c r="G70" s="9">
        <v>0</v>
      </c>
      <c r="H70" s="9">
        <v>0</v>
      </c>
      <c r="I70" s="9"/>
      <c r="J70" s="9"/>
      <c r="K70" s="9"/>
      <c r="L70" s="9"/>
      <c r="M70" s="9"/>
      <c r="N70" s="9"/>
    </row>
    <row r="71" spans="1:14" x14ac:dyDescent="0.2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25">
      <c r="A72" s="2" t="s">
        <v>37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10" t="s">
        <v>14</v>
      </c>
      <c r="B73" s="3">
        <v>2000</v>
      </c>
      <c r="C73" s="3">
        <v>2000</v>
      </c>
      <c r="D73" s="3">
        <v>2000</v>
      </c>
      <c r="E73" s="3">
        <v>2000</v>
      </c>
      <c r="F73" s="3">
        <v>2000</v>
      </c>
      <c r="G73" s="3">
        <v>1800</v>
      </c>
      <c r="H73" s="3">
        <v>1816</v>
      </c>
      <c r="I73" s="3">
        <v>1885</v>
      </c>
      <c r="J73" s="3">
        <v>2000</v>
      </c>
      <c r="K73" s="3">
        <v>2000</v>
      </c>
      <c r="L73" s="3">
        <v>2000</v>
      </c>
      <c r="M73" s="3">
        <v>2000</v>
      </c>
      <c r="N73" s="3">
        <f>SUM(B73:M73)</f>
        <v>23501</v>
      </c>
    </row>
    <row r="74" spans="1:14" s="16" customFormat="1" x14ac:dyDescent="0.25">
      <c r="A74" t="s">
        <v>19</v>
      </c>
      <c r="B74" s="3"/>
      <c r="C74" s="3"/>
      <c r="D74" s="3"/>
      <c r="E74" s="3"/>
      <c r="F74" s="3"/>
      <c r="G74" s="3">
        <v>0</v>
      </c>
      <c r="H74" s="3">
        <v>0</v>
      </c>
      <c r="I74" s="3"/>
      <c r="J74" s="3"/>
      <c r="K74" s="3">
        <v>0</v>
      </c>
      <c r="L74" s="3">
        <v>0</v>
      </c>
      <c r="M74" s="3">
        <v>0</v>
      </c>
      <c r="N74" s="3">
        <f t="shared" ref="N74:N75" si="30">SUM(B74:M74)</f>
        <v>0</v>
      </c>
    </row>
    <row r="75" spans="1:14" s="16" customFormat="1" x14ac:dyDescent="0.25">
      <c r="A75"/>
      <c r="B75" s="8">
        <f t="shared" ref="B75" si="31">+B73+B74</f>
        <v>2000</v>
      </c>
      <c r="C75" s="8">
        <f t="shared" ref="C75" si="32">+C73+C74</f>
        <v>2000</v>
      </c>
      <c r="D75" s="8">
        <f t="shared" ref="D75" si="33">+D73+D74</f>
        <v>2000</v>
      </c>
      <c r="E75" s="8">
        <f t="shared" ref="E75" si="34">+E73+E74</f>
        <v>2000</v>
      </c>
      <c r="F75" s="8">
        <f t="shared" ref="F75" si="35">+F73+F74</f>
        <v>2000</v>
      </c>
      <c r="G75" s="8">
        <f t="shared" ref="G75" si="36">+G73+G74</f>
        <v>1800</v>
      </c>
      <c r="H75" s="8">
        <f t="shared" ref="H75" si="37">+H73+H74</f>
        <v>1816</v>
      </c>
      <c r="I75" s="8">
        <f t="shared" ref="I75" si="38">+I73+I74</f>
        <v>1885</v>
      </c>
      <c r="J75" s="8">
        <f t="shared" ref="J75" si="39">+J73+J74</f>
        <v>2000</v>
      </c>
      <c r="K75" s="8">
        <f t="shared" ref="K75" si="40">+K73+K74</f>
        <v>2000</v>
      </c>
      <c r="L75" s="8">
        <f t="shared" ref="L75" si="41">+L73+L74</f>
        <v>2000</v>
      </c>
      <c r="M75" s="8">
        <f t="shared" ref="M75" si="42">+M73+M74</f>
        <v>2000</v>
      </c>
      <c r="N75" s="8">
        <f t="shared" si="30"/>
        <v>23501</v>
      </c>
    </row>
    <row r="76" spans="1:14" s="16" customFormat="1" x14ac:dyDescent="0.25">
      <c r="A76" t="s">
        <v>27</v>
      </c>
      <c r="B76" s="9"/>
      <c r="C76" s="9"/>
      <c r="D76" s="9"/>
      <c r="E76" s="9"/>
      <c r="F76" s="9"/>
      <c r="G76" s="9">
        <v>0</v>
      </c>
      <c r="H76" s="9">
        <v>0</v>
      </c>
      <c r="I76" s="9"/>
      <c r="J76" s="9"/>
      <c r="K76" s="9"/>
      <c r="L76" s="9"/>
      <c r="M76" s="9"/>
      <c r="N76" s="9"/>
    </row>
    <row r="77" spans="1:14" s="16" customFormat="1" ht="15.75" thickBot="1" x14ac:dyDescent="0.3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s="16" customFormat="1" ht="15.75" thickBot="1" x14ac:dyDescent="0.3">
      <c r="A78" s="17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9">
        <f>+N73+N67+N60+N53+N46+N40+N34+N29+N21+N13+N7</f>
        <v>149107.28999999998</v>
      </c>
    </row>
    <row r="79" spans="1:14" s="16" customFormat="1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s="16" customFormat="1" x14ac:dyDescent="0.25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 spans="1:15" s="16" customFormat="1" x14ac:dyDescent="0.25">
      <c r="A81" s="17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1:15" s="16" customFormat="1" x14ac:dyDescent="0.2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 spans="1:15" s="16" customFormat="1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spans="1:15" s="16" customFormat="1" x14ac:dyDescent="0.25">
      <c r="A84" s="17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5" s="16" customFormat="1" x14ac:dyDescent="0.2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8"/>
    </row>
    <row r="86" spans="1:15" s="16" customFormat="1" x14ac:dyDescent="0.2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5" s="16" customFormat="1" x14ac:dyDescent="0.25">
      <c r="A87" s="17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5" s="16" customFormat="1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1:15" s="16" customFormat="1" x14ac:dyDescent="0.2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1:15" s="16" customFormat="1" x14ac:dyDescent="0.25">
      <c r="A90" s="17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1:15" s="16" customFormat="1" x14ac:dyDescent="0.2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spans="1:15" s="16" customFormat="1" x14ac:dyDescent="0.2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1:15" s="16" customFormat="1" x14ac:dyDescent="0.25">
      <c r="A93" s="17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1:15" s="16" customFormat="1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1:15" s="16" customFormat="1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1:15" s="16" customFormat="1" x14ac:dyDescent="0.25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14:14" s="16" customFormat="1" x14ac:dyDescent="0.25"/>
    <row r="98" spans="14:14" x14ac:dyDescent="0.25">
      <c r="N98" s="6"/>
    </row>
  </sheetData>
  <printOptions gridLines="1"/>
  <pageMargins left="0.39370078740157483" right="0.19685039370078741" top="0.19685039370078741" bottom="0.19685039370078741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3" sqref="E13"/>
    </sheetView>
  </sheetViews>
  <sheetFormatPr defaultRowHeight="15" x14ac:dyDescent="0.25"/>
  <cols>
    <col min="1" max="1" width="14.140625" customWidth="1"/>
    <col min="2" max="2" width="10.5703125" bestFit="1" customWidth="1"/>
    <col min="3" max="3" width="10.42578125" customWidth="1"/>
    <col min="4" max="4" width="11.42578125" customWidth="1"/>
    <col min="5" max="5" width="10.5703125" customWidth="1"/>
    <col min="6" max="6" width="11.42578125" customWidth="1"/>
    <col min="7" max="8" width="10.85546875" customWidth="1"/>
    <col min="9" max="9" width="11.140625" customWidth="1"/>
    <col min="10" max="10" width="12.140625" customWidth="1"/>
    <col min="11" max="11" width="11.7109375" customWidth="1"/>
    <col min="12" max="12" width="11.28515625" customWidth="1"/>
    <col min="13" max="13" width="10.7109375" customWidth="1"/>
    <col min="14" max="14" width="12" customWidth="1"/>
    <col min="15" max="15" width="9.5703125" bestFit="1" customWidth="1"/>
  </cols>
  <sheetData>
    <row r="1" spans="1:15" x14ac:dyDescent="0.25">
      <c r="A1" t="s">
        <v>17</v>
      </c>
    </row>
    <row r="2" spans="1:15" x14ac:dyDescent="0.25">
      <c r="A2" t="s">
        <v>34</v>
      </c>
    </row>
    <row r="4" spans="1:15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</row>
    <row r="6" spans="1:15" x14ac:dyDescent="0.25">
      <c r="A6" s="2" t="s">
        <v>18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x14ac:dyDescent="0.25">
      <c r="A7" s="11" t="s">
        <v>21</v>
      </c>
      <c r="B7" s="7">
        <v>2172.42</v>
      </c>
      <c r="C7" s="7">
        <v>1352.42</v>
      </c>
      <c r="D7" s="7">
        <v>1668.91</v>
      </c>
      <c r="E7" s="7">
        <v>1789.09</v>
      </c>
      <c r="F7" s="7">
        <v>1727.5</v>
      </c>
      <c r="G7" s="7">
        <v>1975.68</v>
      </c>
      <c r="H7" s="7">
        <v>1743.92</v>
      </c>
      <c r="I7" s="7">
        <v>1890.05</v>
      </c>
      <c r="J7" s="7">
        <v>1574.88</v>
      </c>
      <c r="K7" s="7">
        <v>1914.26</v>
      </c>
      <c r="L7" s="7">
        <v>1803.92</v>
      </c>
      <c r="M7" s="7">
        <v>1571.21</v>
      </c>
      <c r="N7" s="3">
        <f>SUM(B7:M7)</f>
        <v>21184.259999999995</v>
      </c>
      <c r="O7" t="s">
        <v>23</v>
      </c>
    </row>
    <row r="8" spans="1:15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3"/>
    </row>
    <row r="9" spans="1:15" x14ac:dyDescent="0.25">
      <c r="A9" s="2" t="s">
        <v>20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3"/>
    </row>
    <row r="10" spans="1:15" x14ac:dyDescent="0.25">
      <c r="A10" s="11" t="s">
        <v>21</v>
      </c>
      <c r="B10" s="7">
        <v>2040.5</v>
      </c>
      <c r="C10" s="7">
        <v>1183.5</v>
      </c>
      <c r="D10" s="7">
        <v>1628.5</v>
      </c>
      <c r="E10" s="7">
        <v>1862</v>
      </c>
      <c r="F10" s="7">
        <v>1964</v>
      </c>
      <c r="G10" s="7">
        <v>1977</v>
      </c>
      <c r="H10" s="7">
        <v>2092</v>
      </c>
      <c r="I10" s="7">
        <v>2207</v>
      </c>
      <c r="J10" s="7">
        <v>1747</v>
      </c>
      <c r="K10" s="7">
        <v>1977</v>
      </c>
      <c r="L10" s="7">
        <v>1632</v>
      </c>
      <c r="M10" s="7">
        <v>1632</v>
      </c>
      <c r="N10" s="3">
        <f>SUM(B10:M10)</f>
        <v>21942.5</v>
      </c>
      <c r="O10" t="s">
        <v>23</v>
      </c>
    </row>
    <row r="11" spans="1:15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3"/>
    </row>
    <row r="12" spans="1:15" x14ac:dyDescent="0.25">
      <c r="A12" s="2" t="s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3"/>
    </row>
    <row r="13" spans="1:15" x14ac:dyDescent="0.25">
      <c r="A13" s="11" t="s">
        <v>21</v>
      </c>
      <c r="B13" s="7">
        <v>2700</v>
      </c>
      <c r="C13" s="7">
        <v>2000</v>
      </c>
      <c r="D13" s="7"/>
      <c r="E13" s="7"/>
      <c r="F13" s="7">
        <v>1504.25</v>
      </c>
      <c r="G13" s="7"/>
      <c r="H13" s="7"/>
      <c r="I13" s="7"/>
      <c r="J13" s="7"/>
      <c r="K13" s="7"/>
      <c r="L13" s="7"/>
      <c r="M13" s="7"/>
      <c r="N13" s="3">
        <f>SUM(B13:M13)</f>
        <v>6204.25</v>
      </c>
      <c r="O13" t="s">
        <v>23</v>
      </c>
    </row>
    <row r="14" spans="1:15" x14ac:dyDescent="0.2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3"/>
    </row>
    <row r="15" spans="1:15" x14ac:dyDescent="0.25">
      <c r="A15" s="2" t="s">
        <v>32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3"/>
    </row>
    <row r="16" spans="1:15" x14ac:dyDescent="0.25">
      <c r="A16" s="11" t="s">
        <v>21</v>
      </c>
      <c r="B16" s="7">
        <v>0</v>
      </c>
      <c r="C16" s="7">
        <v>0</v>
      </c>
      <c r="D16" s="7">
        <v>1817.75</v>
      </c>
      <c r="E16" s="7">
        <v>1624.25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/>
      <c r="M16" s="7"/>
      <c r="N16" s="3">
        <f>SUM(B16:M16)</f>
        <v>3442</v>
      </c>
      <c r="O16" s="6" t="s">
        <v>23</v>
      </c>
    </row>
    <row r="17" spans="1:15" x14ac:dyDescent="0.25">
      <c r="A17" s="12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3"/>
    </row>
    <row r="18" spans="1:15" x14ac:dyDescent="0.25">
      <c r="A18" s="14" t="s">
        <v>30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3"/>
    </row>
    <row r="19" spans="1:15" x14ac:dyDescent="0.25">
      <c r="A19" s="11" t="s">
        <v>21</v>
      </c>
      <c r="B19" s="7"/>
      <c r="C19" s="7"/>
      <c r="D19" s="7"/>
      <c r="E19" s="7"/>
      <c r="F19" s="7"/>
      <c r="G19" s="7">
        <v>1729.25</v>
      </c>
      <c r="H19" s="7">
        <v>1834.25</v>
      </c>
      <c r="I19" s="7">
        <v>2835</v>
      </c>
      <c r="J19" s="7"/>
      <c r="K19" s="7"/>
      <c r="L19" s="7"/>
      <c r="M19" s="7"/>
      <c r="N19" s="3">
        <f>SUM(B19:M19)</f>
        <v>6398.5</v>
      </c>
      <c r="O19" t="s">
        <v>23</v>
      </c>
    </row>
    <row r="20" spans="1:15" x14ac:dyDescent="0.25">
      <c r="A20" s="1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3"/>
    </row>
    <row r="21" spans="1:15" x14ac:dyDescent="0.25">
      <c r="A21" s="2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3"/>
    </row>
    <row r="22" spans="1:15" x14ac:dyDescent="0.25">
      <c r="A22" s="11" t="s">
        <v>21</v>
      </c>
      <c r="B22" s="7">
        <v>2831.68</v>
      </c>
      <c r="C22" s="7">
        <v>1612.43</v>
      </c>
      <c r="D22" s="7">
        <v>0</v>
      </c>
      <c r="E22" s="7">
        <v>0</v>
      </c>
      <c r="F22" s="7">
        <v>2575.2600000000002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3">
        <f>SUM(B22:M22)</f>
        <v>7019.37</v>
      </c>
      <c r="O22" t="s">
        <v>23</v>
      </c>
    </row>
    <row r="23" spans="1:15" x14ac:dyDescent="0.25">
      <c r="A23" s="12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3"/>
    </row>
    <row r="24" spans="1:15" x14ac:dyDescent="0.25">
      <c r="A24" s="14" t="s">
        <v>31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3"/>
    </row>
    <row r="25" spans="1:15" x14ac:dyDescent="0.25">
      <c r="A25" s="11" t="s">
        <v>21</v>
      </c>
      <c r="B25" s="7"/>
      <c r="C25" s="7"/>
      <c r="D25" s="7"/>
      <c r="E25" s="7"/>
      <c r="F25" s="7"/>
      <c r="G25" s="7"/>
      <c r="H25" s="7"/>
      <c r="I25" s="7"/>
      <c r="J25" s="7">
        <v>2415</v>
      </c>
      <c r="K25" s="7">
        <v>1729.25</v>
      </c>
      <c r="L25" s="7">
        <v>1624.25</v>
      </c>
      <c r="M25" s="7">
        <v>1414.25</v>
      </c>
      <c r="N25" s="3">
        <f>SUM(B25:M25)</f>
        <v>7182.75</v>
      </c>
      <c r="O25" t="s">
        <v>23</v>
      </c>
    </row>
    <row r="26" spans="1:15" s="15" customFormat="1" x14ac:dyDescent="0.25"/>
    <row r="27" spans="1:15" x14ac:dyDescent="0.25">
      <c r="A27" s="2" t="s">
        <v>35</v>
      </c>
      <c r="N27" s="6"/>
    </row>
    <row r="28" spans="1:15" x14ac:dyDescent="0.25">
      <c r="A28" s="11" t="s">
        <v>21</v>
      </c>
      <c r="E28">
        <v>7500</v>
      </c>
      <c r="N28" s="3">
        <f>SUM(B28:M28)</f>
        <v>7500</v>
      </c>
      <c r="O28" t="s">
        <v>23</v>
      </c>
    </row>
    <row r="29" spans="1:15" ht="15.75" thickBot="1" x14ac:dyDescent="0.3"/>
    <row r="30" spans="1:15" ht="15.75" thickBot="1" x14ac:dyDescent="0.3">
      <c r="N30" s="20">
        <f>SUM(N7:N29)</f>
        <v>80873.62999999999</v>
      </c>
    </row>
  </sheetData>
  <printOptions gridLines="1"/>
  <pageMargins left="0.39370078740157483" right="0.19685039370078741" top="0.19685039370078741" bottom="0.19685039370078741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 &amp; W</vt:lpstr>
      <vt:lpstr>SCON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2018-05-24T02:30:58Z</cp:lastPrinted>
  <dcterms:created xsi:type="dcterms:W3CDTF">2017-04-18T04:58:56Z</dcterms:created>
  <dcterms:modified xsi:type="dcterms:W3CDTF">2019-02-19T20:25:52Z</dcterms:modified>
</cp:coreProperties>
</file>