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435" activeTab="11"/>
  </bookViews>
  <sheets>
    <sheet name="JAN16" sheetId="1" r:id="rId1"/>
    <sheet name="FEB16" sheetId="2" r:id="rId2"/>
    <sheet name="MAR16" sheetId="3" r:id="rId3"/>
    <sheet name="APR16" sheetId="4" r:id="rId4"/>
    <sheet name="MAY16" sheetId="5" r:id="rId5"/>
    <sheet name="JUNE16" sheetId="6" r:id="rId6"/>
    <sheet name="JULY16" sheetId="7" r:id="rId7"/>
    <sheet name="AUG16" sheetId="8" r:id="rId8"/>
    <sheet name="SEPT16" sheetId="9" r:id="rId9"/>
    <sheet name="OCT16" sheetId="10" r:id="rId10"/>
    <sheet name="NOV16" sheetId="11" r:id="rId11"/>
    <sheet name="DEC16" sheetId="12" r:id="rId12"/>
  </sheets>
  <externalReferences>
    <externalReference r:id="rId13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12" l="1"/>
  <c r="K29" i="11"/>
  <c r="K46" i="6"/>
  <c r="F57" i="12" l="1"/>
  <c r="F54" i="12"/>
  <c r="K41" i="12"/>
  <c r="K49" i="12" s="1"/>
  <c r="K30" i="12"/>
  <c r="B21" i="12"/>
  <c r="B20" i="12"/>
  <c r="F56" i="11"/>
  <c r="F53" i="11"/>
  <c r="K48" i="11"/>
  <c r="K41" i="11"/>
  <c r="K30" i="11"/>
  <c r="K50" i="11" s="1"/>
  <c r="B21" i="11"/>
  <c r="B20" i="11"/>
  <c r="F56" i="10"/>
  <c r="F53" i="10"/>
  <c r="K41" i="10"/>
  <c r="K48" i="10" s="1"/>
  <c r="K30" i="10"/>
  <c r="B21" i="10"/>
  <c r="B20" i="10"/>
  <c r="F56" i="9"/>
  <c r="F53" i="9"/>
  <c r="K41" i="9"/>
  <c r="K48" i="9"/>
  <c r="K30" i="9"/>
  <c r="B21" i="9"/>
  <c r="B20" i="9"/>
  <c r="F56" i="8"/>
  <c r="F53" i="8"/>
  <c r="K41" i="8"/>
  <c r="K40" i="8"/>
  <c r="K48" i="8" s="1"/>
  <c r="K30" i="8"/>
  <c r="B21" i="8"/>
  <c r="B20" i="8"/>
  <c r="F54" i="7"/>
  <c r="F51" i="7"/>
  <c r="K39" i="7"/>
  <c r="K38" i="7"/>
  <c r="K46" i="7" s="1"/>
  <c r="K28" i="7"/>
  <c r="B21" i="7"/>
  <c r="B20" i="7"/>
  <c r="F55" i="6"/>
  <c r="F52" i="6"/>
  <c r="K40" i="6"/>
  <c r="K39" i="6"/>
  <c r="K47" i="6" s="1"/>
  <c r="K29" i="6"/>
  <c r="B21" i="6"/>
  <c r="B20" i="6"/>
  <c r="F55" i="5"/>
  <c r="F52" i="5"/>
  <c r="K40" i="5"/>
  <c r="K39" i="5"/>
  <c r="K47" i="5" s="1"/>
  <c r="K29" i="5"/>
  <c r="B21" i="5"/>
  <c r="B20" i="5"/>
  <c r="F54" i="4"/>
  <c r="F51" i="4"/>
  <c r="K39" i="4"/>
  <c r="K38" i="4"/>
  <c r="K28" i="4"/>
  <c r="B21" i="4"/>
  <c r="B20" i="4"/>
  <c r="F57" i="3"/>
  <c r="F54" i="3"/>
  <c r="K41" i="3"/>
  <c r="K40" i="3"/>
  <c r="K49" i="3" s="1"/>
  <c r="K30" i="3"/>
  <c r="B21" i="3"/>
  <c r="B20" i="3"/>
  <c r="K45" i="1"/>
  <c r="F52" i="2"/>
  <c r="F49" i="2"/>
  <c r="K39" i="2"/>
  <c r="K38" i="2"/>
  <c r="K44" i="2" s="1"/>
  <c r="K28" i="2"/>
  <c r="B21" i="2"/>
  <c r="B20" i="2"/>
  <c r="K51" i="12" l="1"/>
  <c r="K50" i="10"/>
  <c r="K50" i="9"/>
  <c r="K50" i="8"/>
  <c r="K48" i="7"/>
  <c r="K49" i="6"/>
  <c r="K49" i="5"/>
  <c r="K46" i="4"/>
  <c r="K48" i="4" s="1"/>
  <c r="K51" i="3"/>
  <c r="K46" i="2"/>
  <c r="F53" i="1"/>
  <c r="F50" i="1"/>
  <c r="K42" i="1"/>
  <c r="K41" i="1"/>
  <c r="K40" i="1"/>
  <c r="B21" i="1"/>
  <c r="K30" i="1"/>
  <c r="B20" i="1"/>
  <c r="K47" i="1" l="1"/>
</calcChain>
</file>

<file path=xl/sharedStrings.xml><?xml version="1.0" encoding="utf-8"?>
<sst xmlns="http://schemas.openxmlformats.org/spreadsheetml/2006/main" count="1010" uniqueCount="82">
  <si>
    <t xml:space="preserve">GEO TECHNIC SURVEY AND MAPPING </t>
  </si>
  <si>
    <t>No 21, Jalan Putra Permai 10/2J,</t>
  </si>
  <si>
    <t>Seksyen 10,</t>
  </si>
  <si>
    <t>47650 Putra Height,</t>
  </si>
  <si>
    <t>Selangor Darul Ehsan</t>
  </si>
  <si>
    <t>____________________________________________________________________________</t>
  </si>
  <si>
    <t>Tel</t>
  </si>
  <si>
    <t>: 603-61406903</t>
  </si>
  <si>
    <t>Fax</t>
  </si>
  <si>
    <t>E-mail</t>
  </si>
  <si>
    <t>: foocomp@yahoo.com</t>
  </si>
  <si>
    <t>NAME</t>
  </si>
  <si>
    <t xml:space="preserve">:  FOO CHEE YONG </t>
  </si>
  <si>
    <t>DATE</t>
  </si>
  <si>
    <t>:</t>
  </si>
  <si>
    <t>I/C</t>
  </si>
  <si>
    <t>: 750701-71-5053</t>
  </si>
  <si>
    <t>TEL</t>
  </si>
  <si>
    <t>: 6-012-281 9844</t>
  </si>
  <si>
    <t>CAR</t>
  </si>
  <si>
    <t>: WVC 2877</t>
  </si>
  <si>
    <t>SALARY:-</t>
  </si>
  <si>
    <t>RM</t>
  </si>
  <si>
    <t>SUB TOTAL :</t>
  </si>
  <si>
    <t>REIMBURSEMENT OF BILLS:-</t>
  </si>
  <si>
    <t>PETROL</t>
  </si>
  <si>
    <t>HARDWARE</t>
  </si>
  <si>
    <t>CAR MAINTENANCE</t>
  </si>
  <si>
    <t>TOLL / PARKING</t>
  </si>
  <si>
    <t>UTILITY BIL</t>
  </si>
  <si>
    <t>C. PLAN / STATIONARY / FIELD BOOK</t>
  </si>
  <si>
    <t>MEDICAL</t>
  </si>
  <si>
    <t>ENTERTAIMENT</t>
  </si>
  <si>
    <t>HOTEL</t>
  </si>
  <si>
    <t>TOTAL :</t>
  </si>
  <si>
    <t>Approved by</t>
  </si>
  <si>
    <t xml:space="preserve">Issued by </t>
  </si>
  <si>
    <t xml:space="preserve">Cash / Cheque </t>
  </si>
  <si>
    <t>Receive by</t>
  </si>
  <si>
    <t>Date</t>
  </si>
  <si>
    <t>26/1/2016</t>
  </si>
  <si>
    <t>WAGES :-</t>
  </si>
  <si>
    <t>SUB CON WAGES :-</t>
  </si>
  <si>
    <t>MOHD HAFFIZ BIN FAZIL RAHMAN</t>
  </si>
  <si>
    <t>MOHAMAD NORDIN BIN ADAM</t>
  </si>
  <si>
    <t>MOHD RISZUAN BIN SAMSUDIN</t>
  </si>
  <si>
    <t>MUHAMMAD ISKANDAR ZAFRAN BIN ZAKARIA</t>
  </si>
  <si>
    <t>CAR HP INSTALLMENT</t>
  </si>
  <si>
    <t>DRAWINGS</t>
  </si>
  <si>
    <t>MBB 653295</t>
  </si>
  <si>
    <t>26/2/2016</t>
  </si>
  <si>
    <t>R &amp; M OF OFFICE EQUIPMENTS</t>
  </si>
  <si>
    <t>MBB 653297</t>
  </si>
  <si>
    <t>26/3/2016</t>
  </si>
  <si>
    <t>M/V INSUARNCE</t>
  </si>
  <si>
    <t>M/V ROAD TAX</t>
  </si>
  <si>
    <t>MACHINERY</t>
  </si>
  <si>
    <t>MBB 085103</t>
  </si>
  <si>
    <t>26/4/2016</t>
  </si>
  <si>
    <t>R &amp; M OF MACHINERY</t>
  </si>
  <si>
    <t>MBB 085111</t>
  </si>
  <si>
    <t>COMPUTER</t>
  </si>
  <si>
    <t>MBB 085113</t>
  </si>
  <si>
    <t>26/5/2016</t>
  </si>
  <si>
    <t>26/6/2016</t>
  </si>
  <si>
    <t>MBB 085118</t>
  </si>
  <si>
    <t>26/7/2016</t>
  </si>
  <si>
    <t>R &amp; M OF M/V</t>
  </si>
  <si>
    <t>MBB 085139</t>
  </si>
  <si>
    <t>26/8/2016</t>
  </si>
  <si>
    <t>MBB 085144</t>
  </si>
  <si>
    <t>26/9/2016</t>
  </si>
  <si>
    <t>MBB 085146</t>
  </si>
  <si>
    <t>26/10/2016</t>
  </si>
  <si>
    <t>MBB 085149</t>
  </si>
  <si>
    <t>26/11/2016</t>
  </si>
  <si>
    <t>MBB 085151</t>
  </si>
  <si>
    <t>26/12/2016</t>
  </si>
  <si>
    <t>STAFF WELFARE</t>
  </si>
  <si>
    <t>MBB 085154</t>
  </si>
  <si>
    <t>MUHAMAD AMIRUAZAM</t>
  </si>
  <si>
    <t>MUHAMAD AMIRUAZAM BIN MOHD ZARINI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</si>
</sst>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4" fontId="2" fillId="0" borderId="0" xfId="0" quotePrefix="1" applyNumberFormat="1" applyFont="1"/>
    <xf numFmtId="2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Border="1"/>
    <xf numFmtId="2" fontId="2" fillId="0" borderId="0" xfId="0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2" xfId="0" applyFont="1" applyBorder="1"/>
    <xf numFmtId="0" fontId="1" fillId="0" borderId="3" xfId="0" applyFont="1" applyBorder="1"/>
    <xf numFmtId="2" fontId="1" fillId="0" borderId="4" xfId="0" applyNumberFormat="1" applyFont="1" applyBorder="1"/>
    <xf numFmtId="14" fontId="2" fillId="0" borderId="0" xfId="0" applyNumberFormat="1" applyFont="1" applyAlignment="1">
      <alignment horizontal="left"/>
    </xf>
    <xf numFmtId="17" fontId="2" fillId="0" borderId="0" xfId="0" applyNumberFormat="1" applyFont="1"/>
    <xf numFmtId="0" fontId="2" fillId="0" borderId="0" xfId="0" applyFont="1" applyFill="1"/>
    <xf numFmtId="2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v\JBD_CLAIM\Claim_2018\Claim_60_Mei_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REPORT"/>
      <sheetName val="DUMMY"/>
      <sheetName val="working_dairy"/>
      <sheetName val="Job_List"/>
      <sheetName val="Sumit"/>
      <sheetName val="DAILY"/>
      <sheetName val="TOTAL"/>
      <sheetName val="Anuar"/>
      <sheetName val="FOO"/>
      <sheetName val="KOREK1"/>
      <sheetName val="wAN"/>
      <sheetName val="Hapis"/>
    </sheetNames>
    <sheetDataSet>
      <sheetData sheetId="0" refreshError="1"/>
      <sheetData sheetId="1" refreshError="1">
        <row r="52">
          <cell r="AC52" t="str">
            <v>FOO</v>
          </cell>
        </row>
        <row r="53">
          <cell r="AC53" t="str">
            <v>GEO TECHNIC</v>
          </cell>
        </row>
      </sheetData>
      <sheetData sheetId="2" refreshError="1"/>
      <sheetData sheetId="3" refreshError="1"/>
      <sheetData sheetId="4" refreshError="1"/>
      <sheetData sheetId="5" refreshError="1">
        <row r="3">
          <cell r="K3" t="str">
            <v>Feb/2018</v>
          </cell>
        </row>
        <row r="68">
          <cell r="Y68">
            <v>0</v>
          </cell>
          <cell r="Z68">
            <v>0</v>
          </cell>
          <cell r="AA68">
            <v>0</v>
          </cell>
        </row>
      </sheetData>
      <sheetData sheetId="6" refreshError="1"/>
      <sheetData sheetId="7" refreshError="1"/>
      <sheetData sheetId="8" refreshError="1">
        <row r="13">
          <cell r="C13" t="str">
            <v>FOO CHEE YONG</v>
          </cell>
        </row>
      </sheetData>
      <sheetData sheetId="9" refreshError="1"/>
      <sheetData sheetId="10" refreshError="1">
        <row r="12">
          <cell r="C12" t="str">
            <v>MOHD RISZUAN BIN SAMSUDIN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26" workbookViewId="0">
      <selection activeCell="K55" sqref="K55"/>
    </sheetView>
  </sheetViews>
  <sheetFormatPr defaultRowHeight="15" x14ac:dyDescent="0.25"/>
  <cols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40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42370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44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1624.18</v>
      </c>
    </row>
    <row r="27" spans="1:11" x14ac:dyDescent="0.25">
      <c r="A27" s="2"/>
      <c r="B27" s="2" t="s">
        <v>44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3252.7</v>
      </c>
    </row>
    <row r="28" spans="1:11" x14ac:dyDescent="0.25">
      <c r="A28" s="2"/>
      <c r="B28" s="2" t="s">
        <v>43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1850.5</v>
      </c>
    </row>
    <row r="29" spans="1:11" x14ac:dyDescent="0.25">
      <c r="A29" s="2"/>
      <c r="B29" s="2" t="s">
        <v>46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2500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15377.130000000001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42370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690.31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1114.4000000000001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8097.5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500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[1]DAILY!Y68</f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f>[1]DAILY!Z68</f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48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8"/>
      <c r="B45" s="8"/>
      <c r="C45" s="8"/>
      <c r="D45" s="8"/>
      <c r="E45" s="8"/>
      <c r="F45" s="8"/>
      <c r="G45" s="8"/>
      <c r="H45" s="8" t="s">
        <v>23</v>
      </c>
      <c r="I45" s="8"/>
      <c r="J45" s="8" t="s">
        <v>22</v>
      </c>
      <c r="K45" s="10">
        <f>SUM(K34:K44)</f>
        <v>11537.21</v>
      </c>
    </row>
    <row r="46" spans="1:11" ht="15.75" thickBot="1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4"/>
      <c r="K46" s="15"/>
    </row>
    <row r="47" spans="1:11" ht="15.75" thickBot="1" x14ac:dyDescent="0.3">
      <c r="A47" s="12"/>
      <c r="B47" s="12"/>
      <c r="C47" s="12"/>
      <c r="D47" s="12"/>
      <c r="E47" s="12"/>
      <c r="F47" s="12"/>
      <c r="G47" s="12"/>
      <c r="H47" s="16" t="s">
        <v>34</v>
      </c>
      <c r="I47" s="17"/>
      <c r="J47" s="17" t="s">
        <v>22</v>
      </c>
      <c r="K47" s="18">
        <f>K30+K45</f>
        <v>26914.34</v>
      </c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7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 t="s">
        <v>35</v>
      </c>
      <c r="C50" s="2"/>
      <c r="D50" s="2"/>
      <c r="E50" s="2" t="s">
        <v>14</v>
      </c>
      <c r="F50" s="2" t="str">
        <f>[1]DUMMY!AC52</f>
        <v>FOO</v>
      </c>
      <c r="G50" s="2"/>
      <c r="H50" s="2"/>
      <c r="I50" s="2"/>
      <c r="J50" s="2"/>
      <c r="K50" s="2"/>
    </row>
    <row r="51" spans="1:11" x14ac:dyDescent="0.25">
      <c r="A51" s="2"/>
      <c r="B51" s="2" t="s">
        <v>36</v>
      </c>
      <c r="C51" s="2"/>
      <c r="D51" s="2"/>
      <c r="E51" s="2" t="s">
        <v>14</v>
      </c>
      <c r="F51" s="2"/>
      <c r="G51" s="2"/>
      <c r="H51" s="2"/>
      <c r="I51" s="2"/>
      <c r="J51" s="2"/>
      <c r="K51" s="2"/>
    </row>
    <row r="52" spans="1:11" x14ac:dyDescent="0.25">
      <c r="A52" s="2"/>
      <c r="B52" s="2" t="s">
        <v>37</v>
      </c>
      <c r="C52" s="2"/>
      <c r="D52" s="2"/>
      <c r="E52" s="2" t="s">
        <v>14</v>
      </c>
      <c r="F52" s="7" t="s">
        <v>49</v>
      </c>
      <c r="G52" s="2"/>
      <c r="H52" s="2"/>
      <c r="I52" s="2"/>
      <c r="J52" s="2"/>
      <c r="K52" s="2"/>
    </row>
    <row r="53" spans="1:11" x14ac:dyDescent="0.25">
      <c r="A53" s="2"/>
      <c r="B53" s="2" t="s">
        <v>38</v>
      </c>
      <c r="C53" s="2"/>
      <c r="D53" s="2"/>
      <c r="E53" s="2" t="s">
        <v>14</v>
      </c>
      <c r="F53" s="2" t="str">
        <f>[1]DUMMY!AC53</f>
        <v>GEO TECHNIC</v>
      </c>
      <c r="G53" s="2"/>
      <c r="H53" s="2"/>
      <c r="I53" s="2"/>
      <c r="J53" s="2"/>
      <c r="K53" s="2"/>
    </row>
    <row r="54" spans="1:11" x14ac:dyDescent="0.25">
      <c r="A54" s="2"/>
      <c r="B54" s="2" t="s">
        <v>39</v>
      </c>
      <c r="C54" s="2"/>
      <c r="D54" s="2"/>
      <c r="E54" s="2" t="s">
        <v>14</v>
      </c>
      <c r="F54" s="19">
        <v>42439</v>
      </c>
      <c r="G54" s="2"/>
      <c r="H54" s="2"/>
      <c r="I54" s="2"/>
      <c r="J54" s="2"/>
      <c r="K54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17" workbookViewId="0">
      <selection activeCell="E35" sqref="E35"/>
    </sheetView>
  </sheetViews>
  <sheetFormatPr defaultRowHeight="15" x14ac:dyDescent="0.25"/>
  <cols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50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42401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43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7"/>
    </row>
    <row r="25" spans="1:11" x14ac:dyDescent="0.25">
      <c r="A25" s="2"/>
      <c r="B25" s="2" t="s">
        <v>45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1796.53</v>
      </c>
    </row>
    <row r="26" spans="1:11" x14ac:dyDescent="0.25">
      <c r="A26" s="2"/>
      <c r="B26" s="2" t="s">
        <v>44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2500</v>
      </c>
    </row>
    <row r="27" spans="1:11" x14ac:dyDescent="0.25">
      <c r="A27" s="2"/>
      <c r="B27" s="2" t="s">
        <v>43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1600.5</v>
      </c>
    </row>
    <row r="28" spans="1:11" x14ac:dyDescent="0.25">
      <c r="A28" s="8"/>
      <c r="B28" s="8"/>
      <c r="C28" s="8"/>
      <c r="D28" s="8"/>
      <c r="E28" s="9"/>
      <c r="F28" s="8"/>
      <c r="G28" s="8"/>
      <c r="H28" s="8" t="s">
        <v>23</v>
      </c>
      <c r="I28" s="8"/>
      <c r="J28" s="8" t="s">
        <v>22</v>
      </c>
      <c r="K28" s="10">
        <f>SUM(K20:K27)</f>
        <v>11149.529999999999</v>
      </c>
    </row>
    <row r="29" spans="1:11" x14ac:dyDescent="0.25">
      <c r="A29" s="2"/>
      <c r="B29" s="2"/>
      <c r="C29" s="2"/>
      <c r="D29" s="2"/>
      <c r="E29" s="11"/>
      <c r="F29" s="2"/>
      <c r="G29" s="2"/>
      <c r="H29" s="2"/>
      <c r="I29" s="2"/>
      <c r="J29" s="2"/>
      <c r="K29" s="7"/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 t="s">
        <v>24</v>
      </c>
      <c r="B31" s="2"/>
      <c r="C31" s="2"/>
      <c r="D31" s="2"/>
      <c r="E31" s="11"/>
      <c r="F31" s="20">
        <v>42401</v>
      </c>
      <c r="G31" s="2"/>
      <c r="H31" s="2"/>
      <c r="I31" s="2"/>
      <c r="J31" s="2"/>
      <c r="K31" s="7"/>
    </row>
    <row r="32" spans="1:11" x14ac:dyDescent="0.25">
      <c r="A32" s="2"/>
      <c r="B32" s="2" t="s">
        <v>25</v>
      </c>
      <c r="C32" s="2"/>
      <c r="D32" s="2"/>
      <c r="E32" s="11"/>
      <c r="F32" s="2"/>
      <c r="G32" s="2"/>
      <c r="H32" s="2"/>
      <c r="I32" s="2"/>
      <c r="J32" s="12" t="s">
        <v>22</v>
      </c>
      <c r="K32" s="13">
        <v>893.62</v>
      </c>
    </row>
    <row r="33" spans="1:11" x14ac:dyDescent="0.25">
      <c r="A33" s="2"/>
      <c r="B33" s="2" t="s">
        <v>26</v>
      </c>
      <c r="C33" s="2"/>
      <c r="D33" s="2"/>
      <c r="E33" s="2"/>
      <c r="F33" s="2"/>
      <c r="G33" s="2"/>
      <c r="H33" s="2"/>
      <c r="I33" s="2"/>
      <c r="J33" s="2" t="s">
        <v>22</v>
      </c>
      <c r="K33" s="7">
        <v>115</v>
      </c>
    </row>
    <row r="34" spans="1:11" x14ac:dyDescent="0.25">
      <c r="A34" s="2"/>
      <c r="B34" s="2" t="s">
        <v>27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0</v>
      </c>
    </row>
    <row r="35" spans="1:11" x14ac:dyDescent="0.25">
      <c r="A35" s="2"/>
      <c r="B35" s="2" t="s">
        <v>47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1135</v>
      </c>
    </row>
    <row r="36" spans="1:11" x14ac:dyDescent="0.25">
      <c r="A36" s="2"/>
      <c r="B36" s="2" t="s">
        <v>28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500</v>
      </c>
    </row>
    <row r="37" spans="1:11" x14ac:dyDescent="0.25">
      <c r="A37" s="2"/>
      <c r="B37" s="2" t="s">
        <v>29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30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f>[1]DAILY!Y68</f>
        <v>0</v>
      </c>
    </row>
    <row r="39" spans="1:11" x14ac:dyDescent="0.25">
      <c r="A39" s="2"/>
      <c r="B39" s="2" t="s">
        <v>31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f>[1]DAILY!AA68</f>
        <v>0</v>
      </c>
    </row>
    <row r="40" spans="1:11" x14ac:dyDescent="0.25">
      <c r="A40" s="2"/>
      <c r="B40" s="2" t="s">
        <v>32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748.2</v>
      </c>
    </row>
    <row r="41" spans="1:11" x14ac:dyDescent="0.25">
      <c r="A41" s="2"/>
      <c r="B41" s="2" t="s">
        <v>33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254.4</v>
      </c>
    </row>
    <row r="42" spans="1:11" x14ac:dyDescent="0.25">
      <c r="A42" s="2"/>
      <c r="B42" s="2" t="s">
        <v>51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340</v>
      </c>
    </row>
    <row r="43" spans="1:11" x14ac:dyDescent="0.25">
      <c r="A43" s="2"/>
      <c r="B43" s="2" t="s">
        <v>48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305.43</v>
      </c>
    </row>
    <row r="44" spans="1:11" x14ac:dyDescent="0.25">
      <c r="A44" s="8"/>
      <c r="B44" s="8"/>
      <c r="C44" s="8"/>
      <c r="D44" s="8"/>
      <c r="E44" s="8"/>
      <c r="F44" s="8"/>
      <c r="G44" s="8"/>
      <c r="H44" s="8" t="s">
        <v>23</v>
      </c>
      <c r="I44" s="8"/>
      <c r="J44" s="8" t="s">
        <v>22</v>
      </c>
      <c r="K44" s="10">
        <f>SUM(K32:K43)</f>
        <v>4291.6499999999996</v>
      </c>
    </row>
    <row r="45" spans="1:11" ht="15.75" thickBo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4"/>
      <c r="K45" s="15"/>
    </row>
    <row r="46" spans="1:11" ht="15.75" thickBot="1" x14ac:dyDescent="0.3">
      <c r="A46" s="12"/>
      <c r="B46" s="12"/>
      <c r="C46" s="12"/>
      <c r="D46" s="12"/>
      <c r="E46" s="12"/>
      <c r="F46" s="12"/>
      <c r="G46" s="12"/>
      <c r="H46" s="16" t="s">
        <v>34</v>
      </c>
      <c r="I46" s="17"/>
      <c r="J46" s="17" t="s">
        <v>22</v>
      </c>
      <c r="K46" s="18">
        <f>K28+K44</f>
        <v>15441.179999999998</v>
      </c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7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 t="s">
        <v>35</v>
      </c>
      <c r="C49" s="2"/>
      <c r="D49" s="2"/>
      <c r="E49" s="2" t="s">
        <v>14</v>
      </c>
      <c r="F49" s="2" t="str">
        <f>[1]DUMMY!AC52</f>
        <v>FOO</v>
      </c>
      <c r="G49" s="2"/>
      <c r="H49" s="2"/>
      <c r="I49" s="2"/>
      <c r="J49" s="2"/>
      <c r="K49" s="2"/>
    </row>
    <row r="50" spans="1:11" x14ac:dyDescent="0.25">
      <c r="A50" s="2"/>
      <c r="B50" s="2" t="s">
        <v>36</v>
      </c>
      <c r="C50" s="2"/>
      <c r="D50" s="2"/>
      <c r="E50" s="2" t="s">
        <v>14</v>
      </c>
      <c r="F50" s="2"/>
      <c r="G50" s="2"/>
      <c r="H50" s="2"/>
      <c r="I50" s="2"/>
      <c r="J50" s="2"/>
      <c r="K50" s="2"/>
    </row>
    <row r="51" spans="1:11" x14ac:dyDescent="0.25">
      <c r="A51" s="2"/>
      <c r="B51" s="2" t="s">
        <v>37</v>
      </c>
      <c r="C51" s="2"/>
      <c r="D51" s="2"/>
      <c r="E51" s="2" t="s">
        <v>14</v>
      </c>
      <c r="F51" s="7" t="s">
        <v>52</v>
      </c>
      <c r="G51" s="2"/>
      <c r="H51" s="2"/>
      <c r="I51" s="2"/>
      <c r="J51" s="2"/>
      <c r="K51" s="2"/>
    </row>
    <row r="52" spans="1:11" x14ac:dyDescent="0.25">
      <c r="A52" s="2"/>
      <c r="B52" s="2" t="s">
        <v>38</v>
      </c>
      <c r="C52" s="2"/>
      <c r="D52" s="2"/>
      <c r="E52" s="2" t="s">
        <v>14</v>
      </c>
      <c r="F52" s="2" t="str">
        <f>[1]DUMMY!AC53</f>
        <v>GEO TECHNIC</v>
      </c>
      <c r="G52" s="2"/>
      <c r="H52" s="2"/>
      <c r="I52" s="2"/>
      <c r="J52" s="2"/>
      <c r="K52" s="2"/>
    </row>
    <row r="53" spans="1:11" x14ac:dyDescent="0.25">
      <c r="A53" s="2"/>
      <c r="B53" s="2" t="s">
        <v>39</v>
      </c>
      <c r="C53" s="2"/>
      <c r="D53" s="2"/>
      <c r="E53" s="2" t="s">
        <v>14</v>
      </c>
      <c r="F53" s="19">
        <v>42439</v>
      </c>
      <c r="G53" s="2"/>
      <c r="H53" s="2"/>
      <c r="I53" s="2"/>
      <c r="J53" s="2"/>
      <c r="K53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28" workbookViewId="0">
      <selection activeCell="K51" sqref="K51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53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42430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43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/>
      <c r="B24" s="2" t="s">
        <v>44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1722.86</v>
      </c>
    </row>
    <row r="27" spans="1:11" x14ac:dyDescent="0.25">
      <c r="A27" s="2"/>
      <c r="B27" s="2" t="s">
        <v>44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2416.59</v>
      </c>
    </row>
    <row r="28" spans="1:11" x14ac:dyDescent="0.25">
      <c r="A28" s="2"/>
      <c r="B28" s="2" t="s">
        <v>43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1850</v>
      </c>
    </row>
    <row r="29" spans="1:11" x14ac:dyDescent="0.25">
      <c r="A29" s="2"/>
      <c r="B29" s="2" t="s">
        <v>46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2500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14639.2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42430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613.80999999999995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77.849999999999994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218.36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[1]DAILY!Y68</f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54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1154.05</v>
      </c>
    </row>
    <row r="46" spans="1:11" x14ac:dyDescent="0.25">
      <c r="A46" s="2"/>
      <c r="B46" s="2" t="s">
        <v>55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841</v>
      </c>
    </row>
    <row r="47" spans="1:11" x14ac:dyDescent="0.25">
      <c r="A47" s="2"/>
      <c r="B47" s="2" t="s">
        <v>56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1568.8</v>
      </c>
    </row>
    <row r="48" spans="1:11" x14ac:dyDescent="0.25">
      <c r="A48" s="2"/>
      <c r="B48" s="2" t="s">
        <v>48</v>
      </c>
      <c r="C48" s="2"/>
      <c r="D48" s="2"/>
      <c r="E48" s="2"/>
      <c r="F48" s="2"/>
      <c r="G48" s="2"/>
      <c r="H48" s="2"/>
      <c r="I48" s="2"/>
      <c r="J48" s="2" t="s">
        <v>22</v>
      </c>
      <c r="K48" s="7">
        <v>798.57</v>
      </c>
    </row>
    <row r="49" spans="1:11" x14ac:dyDescent="0.25">
      <c r="A49" s="8"/>
      <c r="B49" s="8"/>
      <c r="C49" s="8"/>
      <c r="D49" s="8"/>
      <c r="E49" s="8"/>
      <c r="F49" s="8"/>
      <c r="G49" s="8"/>
      <c r="H49" s="8" t="s">
        <v>23</v>
      </c>
      <c r="I49" s="8"/>
      <c r="J49" s="8" t="s">
        <v>22</v>
      </c>
      <c r="K49" s="10">
        <f>SUM(K34:K48)</f>
        <v>6407.44</v>
      </c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4"/>
      <c r="K50" s="15"/>
    </row>
    <row r="51" spans="1:11" ht="15.75" thickBot="1" x14ac:dyDescent="0.3">
      <c r="A51" s="12"/>
      <c r="B51" s="12"/>
      <c r="C51" s="12"/>
      <c r="D51" s="12"/>
      <c r="E51" s="12"/>
      <c r="F51" s="12"/>
      <c r="G51" s="12"/>
      <c r="H51" s="16" t="s">
        <v>34</v>
      </c>
      <c r="I51" s="17"/>
      <c r="J51" s="17" t="s">
        <v>22</v>
      </c>
      <c r="K51" s="18">
        <f>K30+K49</f>
        <v>21046.639999999999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7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35</v>
      </c>
      <c r="C54" s="2"/>
      <c r="D54" s="2"/>
      <c r="E54" s="2" t="s">
        <v>14</v>
      </c>
      <c r="F54" s="2" t="str">
        <f>[1]DUMMY!AC52</f>
        <v>FOO</v>
      </c>
      <c r="G54" s="2"/>
      <c r="H54" s="2"/>
      <c r="I54" s="2"/>
      <c r="J54" s="2"/>
      <c r="K54" s="2"/>
    </row>
    <row r="55" spans="1:11" x14ac:dyDescent="0.25">
      <c r="A55" s="2"/>
      <c r="B55" s="2" t="s">
        <v>36</v>
      </c>
      <c r="C55" s="2"/>
      <c r="D55" s="2"/>
      <c r="E55" s="2" t="s">
        <v>14</v>
      </c>
      <c r="F55" s="2"/>
      <c r="G55" s="2"/>
      <c r="H55" s="2"/>
      <c r="I55" s="2"/>
      <c r="J55" s="2"/>
      <c r="K55" s="2"/>
    </row>
    <row r="56" spans="1:11" x14ac:dyDescent="0.25">
      <c r="A56" s="2"/>
      <c r="B56" s="2" t="s">
        <v>37</v>
      </c>
      <c r="C56" s="2"/>
      <c r="D56" s="2"/>
      <c r="E56" s="2" t="s">
        <v>14</v>
      </c>
      <c r="F56" s="7" t="s">
        <v>57</v>
      </c>
      <c r="G56" s="2"/>
      <c r="H56" s="2"/>
      <c r="I56" s="2"/>
      <c r="J56" s="2"/>
      <c r="K56" s="2"/>
    </row>
    <row r="57" spans="1:11" x14ac:dyDescent="0.25">
      <c r="A57" s="2"/>
      <c r="B57" s="2" t="s">
        <v>38</v>
      </c>
      <c r="C57" s="2"/>
      <c r="D57" s="2"/>
      <c r="E57" s="2" t="s">
        <v>14</v>
      </c>
      <c r="F57" s="2" t="str">
        <f>[1]DUMMY!AC53</f>
        <v>GEO TECHNIC</v>
      </c>
      <c r="G57" s="2"/>
      <c r="H57" s="2"/>
      <c r="I57" s="2"/>
      <c r="J57" s="2"/>
      <c r="K57" s="2"/>
    </row>
    <row r="58" spans="1:11" x14ac:dyDescent="0.25">
      <c r="A58" s="2"/>
      <c r="B58" s="2" t="s">
        <v>39</v>
      </c>
      <c r="C58" s="2"/>
      <c r="D58" s="2"/>
      <c r="E58" s="2" t="s">
        <v>14</v>
      </c>
      <c r="F58" s="19">
        <v>42734</v>
      </c>
      <c r="G58" s="2"/>
      <c r="H58" s="2"/>
      <c r="I58" s="2"/>
      <c r="J58" s="2"/>
      <c r="K58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23" workbookViewId="0">
      <selection activeCell="M41" sqref="M41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58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42461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43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7"/>
    </row>
    <row r="25" spans="1:11" x14ac:dyDescent="0.25">
      <c r="A25" s="2"/>
      <c r="B25" s="2" t="s">
        <v>45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1656.2</v>
      </c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1960.5</v>
      </c>
    </row>
    <row r="27" spans="1:11" x14ac:dyDescent="0.25">
      <c r="A27" s="2"/>
      <c r="B27" s="2" t="s">
        <v>46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2300</v>
      </c>
    </row>
    <row r="28" spans="1:11" x14ac:dyDescent="0.25">
      <c r="A28" s="8"/>
      <c r="B28" s="8"/>
      <c r="C28" s="8"/>
      <c r="D28" s="8"/>
      <c r="E28" s="9"/>
      <c r="F28" s="8"/>
      <c r="G28" s="8"/>
      <c r="H28" s="8" t="s">
        <v>23</v>
      </c>
      <c r="I28" s="8"/>
      <c r="J28" s="8" t="s">
        <v>22</v>
      </c>
      <c r="K28" s="10">
        <f>SUM(K20:K27)</f>
        <v>11169.2</v>
      </c>
    </row>
    <row r="29" spans="1:11" x14ac:dyDescent="0.25">
      <c r="A29" s="2"/>
      <c r="B29" s="2"/>
      <c r="C29" s="2"/>
      <c r="D29" s="2"/>
      <c r="E29" s="11"/>
      <c r="F29" s="2"/>
      <c r="G29" s="2"/>
      <c r="H29" s="2"/>
      <c r="I29" s="2"/>
      <c r="J29" s="2"/>
      <c r="K29" s="7"/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 t="s">
        <v>24</v>
      </c>
      <c r="B31" s="2"/>
      <c r="C31" s="2"/>
      <c r="D31" s="2"/>
      <c r="E31" s="11"/>
      <c r="F31" s="20">
        <v>42461</v>
      </c>
      <c r="G31" s="2"/>
      <c r="H31" s="2"/>
      <c r="I31" s="2"/>
      <c r="J31" s="2"/>
      <c r="K31" s="7"/>
    </row>
    <row r="32" spans="1:11" x14ac:dyDescent="0.25">
      <c r="A32" s="2"/>
      <c r="B32" s="2" t="s">
        <v>25</v>
      </c>
      <c r="C32" s="2"/>
      <c r="D32" s="2"/>
      <c r="E32" s="11"/>
      <c r="F32" s="2"/>
      <c r="G32" s="2"/>
      <c r="H32" s="2"/>
      <c r="I32" s="2"/>
      <c r="J32" s="12" t="s">
        <v>22</v>
      </c>
      <c r="K32" s="13">
        <v>804.35</v>
      </c>
    </row>
    <row r="33" spans="1:11" x14ac:dyDescent="0.25">
      <c r="A33" s="2"/>
      <c r="B33" s="2" t="s">
        <v>26</v>
      </c>
      <c r="C33" s="2"/>
      <c r="D33" s="2"/>
      <c r="E33" s="2"/>
      <c r="F33" s="2"/>
      <c r="G33" s="2"/>
      <c r="H33" s="2"/>
      <c r="I33" s="2"/>
      <c r="J33" s="2" t="s">
        <v>22</v>
      </c>
      <c r="K33" s="7">
        <v>139.91</v>
      </c>
    </row>
    <row r="34" spans="1:11" x14ac:dyDescent="0.25">
      <c r="A34" s="2"/>
      <c r="B34" s="2" t="s">
        <v>27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0</v>
      </c>
    </row>
    <row r="35" spans="1:11" x14ac:dyDescent="0.25">
      <c r="A35" s="2"/>
      <c r="B35" s="2" t="s">
        <v>47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1135</v>
      </c>
    </row>
    <row r="36" spans="1:11" x14ac:dyDescent="0.25">
      <c r="A36" s="2"/>
      <c r="B36" s="2" t="s">
        <v>28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500</v>
      </c>
    </row>
    <row r="37" spans="1:11" x14ac:dyDescent="0.25">
      <c r="A37" s="2"/>
      <c r="B37" s="2" t="s">
        <v>29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30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f>[1]DAILY!Y68</f>
        <v>0</v>
      </c>
    </row>
    <row r="39" spans="1:11" x14ac:dyDescent="0.25">
      <c r="A39" s="2"/>
      <c r="B39" s="2" t="s">
        <v>31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f>[1]DAILY!AA68</f>
        <v>0</v>
      </c>
    </row>
    <row r="40" spans="1:11" x14ac:dyDescent="0.25">
      <c r="A40" s="2"/>
      <c r="B40" s="2" t="s">
        <v>32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33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358.3</v>
      </c>
    </row>
    <row r="42" spans="1:11" x14ac:dyDescent="0.25">
      <c r="A42" s="2"/>
      <c r="B42" s="2" t="s">
        <v>51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59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116.6</v>
      </c>
    </row>
    <row r="44" spans="1:11" x14ac:dyDescent="0.25">
      <c r="A44" s="2"/>
      <c r="B44" s="2" t="s">
        <v>56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48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117.75</v>
      </c>
    </row>
    <row r="46" spans="1:11" x14ac:dyDescent="0.25">
      <c r="A46" s="8"/>
      <c r="B46" s="8"/>
      <c r="C46" s="8"/>
      <c r="D46" s="8"/>
      <c r="E46" s="8"/>
      <c r="F46" s="8"/>
      <c r="G46" s="8"/>
      <c r="H46" s="8" t="s">
        <v>23</v>
      </c>
      <c r="I46" s="8"/>
      <c r="J46" s="8" t="s">
        <v>22</v>
      </c>
      <c r="K46" s="10">
        <f>SUM(K32:K45)</f>
        <v>3171.9100000000003</v>
      </c>
    </row>
    <row r="47" spans="1:11" ht="15.75" thickBot="1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4"/>
      <c r="K47" s="15"/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6" t="s">
        <v>34</v>
      </c>
      <c r="I48" s="17"/>
      <c r="J48" s="17" t="s">
        <v>22</v>
      </c>
      <c r="K48" s="18">
        <f>K28+K46</f>
        <v>14341.11</v>
      </c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7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 t="s">
        <v>35</v>
      </c>
      <c r="C51" s="2"/>
      <c r="D51" s="2"/>
      <c r="E51" s="2" t="s">
        <v>14</v>
      </c>
      <c r="F51" s="2" t="str">
        <f>[1]DUMMY!AC52</f>
        <v>FOO</v>
      </c>
      <c r="G51" s="2"/>
      <c r="H51" s="2"/>
      <c r="I51" s="2"/>
      <c r="J51" s="2"/>
      <c r="K51" s="2"/>
    </row>
    <row r="52" spans="1:11" x14ac:dyDescent="0.25">
      <c r="A52" s="2"/>
      <c r="B52" s="2" t="s">
        <v>36</v>
      </c>
      <c r="C52" s="2"/>
      <c r="D52" s="2"/>
      <c r="E52" s="2" t="s">
        <v>14</v>
      </c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37</v>
      </c>
      <c r="C53" s="2"/>
      <c r="D53" s="2"/>
      <c r="E53" s="2" t="s">
        <v>14</v>
      </c>
      <c r="F53" s="7" t="s">
        <v>60</v>
      </c>
      <c r="G53" s="2"/>
      <c r="H53" s="2"/>
      <c r="I53" s="2"/>
      <c r="J53" s="2"/>
      <c r="K53" s="2"/>
    </row>
    <row r="54" spans="1:11" x14ac:dyDescent="0.25">
      <c r="A54" s="2"/>
      <c r="B54" s="2" t="s">
        <v>38</v>
      </c>
      <c r="C54" s="2"/>
      <c r="D54" s="2"/>
      <c r="E54" s="2" t="s">
        <v>14</v>
      </c>
      <c r="F54" s="2" t="str">
        <f>[1]DUMMY!AC53</f>
        <v>GEO TECHNIC</v>
      </c>
      <c r="G54" s="2"/>
      <c r="H54" s="2"/>
      <c r="I54" s="2"/>
      <c r="J54" s="2"/>
      <c r="K54" s="2"/>
    </row>
    <row r="55" spans="1:11" x14ac:dyDescent="0.25">
      <c r="A55" s="2"/>
      <c r="B55" s="2" t="s">
        <v>39</v>
      </c>
      <c r="C55" s="2"/>
      <c r="D55" s="2"/>
      <c r="E55" s="2" t="s">
        <v>14</v>
      </c>
      <c r="F55" s="19">
        <v>42734</v>
      </c>
      <c r="G55" s="2"/>
      <c r="H55" s="2"/>
      <c r="I55" s="2"/>
      <c r="J55" s="2"/>
      <c r="K55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1" workbookViewId="0">
      <selection activeCell="F34" sqref="F34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63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42491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795.25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0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1641.73</v>
      </c>
    </row>
    <row r="27" spans="1:11" x14ac:dyDescent="0.25">
      <c r="A27" s="2"/>
      <c r="B27" s="2" t="s">
        <v>43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1733.5</v>
      </c>
    </row>
    <row r="28" spans="1:11" x14ac:dyDescent="0.25">
      <c r="A28" s="2"/>
      <c r="B28" s="2" t="s">
        <v>46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2300</v>
      </c>
    </row>
    <row r="29" spans="1:11" x14ac:dyDescent="0.25">
      <c r="A29" s="8"/>
      <c r="B29" s="8"/>
      <c r="C29" s="8"/>
      <c r="D29" s="8"/>
      <c r="E29" s="9"/>
      <c r="F29" s="8"/>
      <c r="G29" s="8"/>
      <c r="H29" s="8" t="s">
        <v>23</v>
      </c>
      <c r="I29" s="8"/>
      <c r="J29" s="8" t="s">
        <v>22</v>
      </c>
      <c r="K29" s="10">
        <f>SUM(K20:K28)</f>
        <v>10825.73</v>
      </c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 t="s">
        <v>24</v>
      </c>
      <c r="B32" s="2"/>
      <c r="C32" s="2"/>
      <c r="D32" s="2"/>
      <c r="E32" s="11"/>
      <c r="F32" s="20">
        <v>42491</v>
      </c>
      <c r="G32" s="2"/>
      <c r="H32" s="2"/>
      <c r="I32" s="2"/>
      <c r="J32" s="2"/>
      <c r="K32" s="7"/>
    </row>
    <row r="33" spans="1:11" x14ac:dyDescent="0.25">
      <c r="A33" s="2"/>
      <c r="B33" s="2" t="s">
        <v>25</v>
      </c>
      <c r="C33" s="2"/>
      <c r="D33" s="2"/>
      <c r="E33" s="11"/>
      <c r="F33" s="2"/>
      <c r="G33" s="2"/>
      <c r="H33" s="2"/>
      <c r="I33" s="2"/>
      <c r="J33" s="12" t="s">
        <v>22</v>
      </c>
      <c r="K33" s="13">
        <v>814.51</v>
      </c>
    </row>
    <row r="34" spans="1:11" x14ac:dyDescent="0.25">
      <c r="A34" s="2"/>
      <c r="B34" s="2" t="s">
        <v>26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209.05</v>
      </c>
    </row>
    <row r="35" spans="1:11" x14ac:dyDescent="0.25">
      <c r="A35" s="2"/>
      <c r="B35" s="2" t="s">
        <v>27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47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1135</v>
      </c>
    </row>
    <row r="37" spans="1:11" x14ac:dyDescent="0.25">
      <c r="A37" s="2"/>
      <c r="B37" s="2" t="s">
        <v>28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500</v>
      </c>
    </row>
    <row r="38" spans="1:11" x14ac:dyDescent="0.25">
      <c r="A38" s="2"/>
      <c r="B38" s="2" t="s">
        <v>29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30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f>[1]DAILY!Y68</f>
        <v>0</v>
      </c>
    </row>
    <row r="40" spans="1:11" x14ac:dyDescent="0.25">
      <c r="A40" s="2"/>
      <c r="B40" s="2" t="s">
        <v>31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[1]DAILY!AA68</f>
        <v>0</v>
      </c>
    </row>
    <row r="41" spans="1:11" x14ac:dyDescent="0.25">
      <c r="A41" s="2"/>
      <c r="B41" s="2" t="s">
        <v>32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33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51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528</v>
      </c>
    </row>
    <row r="44" spans="1:11" x14ac:dyDescent="0.25">
      <c r="A44" s="2"/>
      <c r="B44" s="2" t="s">
        <v>59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61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2380</v>
      </c>
    </row>
    <row r="46" spans="1:11" x14ac:dyDescent="0.25">
      <c r="A46" s="2"/>
      <c r="B46" s="2" t="s">
        <v>48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191.43</v>
      </c>
    </row>
    <row r="47" spans="1:11" x14ac:dyDescent="0.25">
      <c r="A47" s="8"/>
      <c r="B47" s="8"/>
      <c r="C47" s="8"/>
      <c r="D47" s="8"/>
      <c r="E47" s="8"/>
      <c r="F47" s="8"/>
      <c r="G47" s="8"/>
      <c r="H47" s="8" t="s">
        <v>23</v>
      </c>
      <c r="I47" s="8"/>
      <c r="J47" s="8" t="s">
        <v>22</v>
      </c>
      <c r="K47" s="10">
        <f>SUM(K33:K46)</f>
        <v>5757.99</v>
      </c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4"/>
      <c r="K48" s="15"/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6" t="s">
        <v>34</v>
      </c>
      <c r="I49" s="17"/>
      <c r="J49" s="17" t="s">
        <v>22</v>
      </c>
      <c r="K49" s="18">
        <f>K29+K47</f>
        <v>16583.72</v>
      </c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7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 t="s">
        <v>35</v>
      </c>
      <c r="C52" s="2"/>
      <c r="D52" s="2"/>
      <c r="E52" s="2" t="s">
        <v>14</v>
      </c>
      <c r="F52" s="2" t="str">
        <f>[1]DUMMY!AC52</f>
        <v>FOO</v>
      </c>
      <c r="G52" s="2"/>
      <c r="H52" s="2"/>
      <c r="I52" s="2"/>
      <c r="J52" s="2"/>
      <c r="K52" s="2"/>
    </row>
    <row r="53" spans="1:11" x14ac:dyDescent="0.25">
      <c r="A53" s="2"/>
      <c r="B53" s="2" t="s">
        <v>36</v>
      </c>
      <c r="C53" s="2"/>
      <c r="D53" s="2"/>
      <c r="E53" s="2" t="s">
        <v>14</v>
      </c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37</v>
      </c>
      <c r="C54" s="2"/>
      <c r="D54" s="2"/>
      <c r="E54" s="2" t="s">
        <v>14</v>
      </c>
      <c r="F54" s="7" t="s">
        <v>62</v>
      </c>
      <c r="G54" s="2"/>
      <c r="H54" s="2"/>
      <c r="I54" s="2"/>
      <c r="J54" s="2"/>
      <c r="K54" s="2"/>
    </row>
    <row r="55" spans="1:11" x14ac:dyDescent="0.25">
      <c r="A55" s="2"/>
      <c r="B55" s="2" t="s">
        <v>38</v>
      </c>
      <c r="C55" s="2"/>
      <c r="D55" s="2"/>
      <c r="E55" s="2" t="s">
        <v>14</v>
      </c>
      <c r="F55" s="2" t="str">
        <f>[1]DUMMY!AC53</f>
        <v>GEO TECHNIC</v>
      </c>
      <c r="G55" s="2"/>
      <c r="H55" s="2"/>
      <c r="I55" s="2"/>
      <c r="J55" s="2"/>
      <c r="K55" s="2"/>
    </row>
    <row r="56" spans="1:11" x14ac:dyDescent="0.25">
      <c r="A56" s="2"/>
      <c r="B56" s="2" t="s">
        <v>39</v>
      </c>
      <c r="C56" s="2"/>
      <c r="D56" s="2"/>
      <c r="E56" s="2" t="s">
        <v>14</v>
      </c>
      <c r="F56" s="19">
        <v>42734</v>
      </c>
      <c r="G56" s="2"/>
      <c r="H56" s="2"/>
      <c r="I56" s="2"/>
      <c r="J56" s="2"/>
      <c r="K56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0" workbookViewId="0">
      <selection activeCell="N38" sqref="N38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64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42522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2067.86</v>
      </c>
    </row>
    <row r="27" spans="1:11" x14ac:dyDescent="0.25">
      <c r="A27" s="2"/>
      <c r="B27" s="2" t="s">
        <v>43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1960.5</v>
      </c>
    </row>
    <row r="28" spans="1:11" x14ac:dyDescent="0.25">
      <c r="A28" s="2"/>
      <c r="B28" s="2" t="s">
        <v>46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3220</v>
      </c>
    </row>
    <row r="29" spans="1:11" x14ac:dyDescent="0.25">
      <c r="A29" s="8"/>
      <c r="B29" s="8"/>
      <c r="C29" s="8"/>
      <c r="D29" s="8"/>
      <c r="E29" s="9"/>
      <c r="F29" s="8"/>
      <c r="G29" s="8"/>
      <c r="H29" s="8" t="s">
        <v>23</v>
      </c>
      <c r="I29" s="8"/>
      <c r="J29" s="8" t="s">
        <v>22</v>
      </c>
      <c r="K29" s="10">
        <f>SUM(K20:K28)</f>
        <v>12500.86</v>
      </c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 t="s">
        <v>24</v>
      </c>
      <c r="B32" s="2"/>
      <c r="C32" s="2"/>
      <c r="D32" s="2"/>
      <c r="E32" s="11"/>
      <c r="F32" s="20">
        <v>42522</v>
      </c>
      <c r="G32" s="2"/>
      <c r="H32" s="2"/>
      <c r="I32" s="2"/>
      <c r="J32" s="2"/>
      <c r="K32" s="7"/>
    </row>
    <row r="33" spans="1:11" x14ac:dyDescent="0.25">
      <c r="A33" s="2"/>
      <c r="B33" s="2" t="s">
        <v>25</v>
      </c>
      <c r="C33" s="2"/>
      <c r="D33" s="2"/>
      <c r="E33" s="11"/>
      <c r="F33" s="2"/>
      <c r="G33" s="2"/>
      <c r="H33" s="2"/>
      <c r="I33" s="2"/>
      <c r="J33" s="12" t="s">
        <v>22</v>
      </c>
      <c r="K33" s="13">
        <v>885.53</v>
      </c>
    </row>
    <row r="34" spans="1:11" x14ac:dyDescent="0.25">
      <c r="A34" s="2"/>
      <c r="B34" s="2" t="s">
        <v>26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0</v>
      </c>
    </row>
    <row r="35" spans="1:11" x14ac:dyDescent="0.25">
      <c r="A35" s="2"/>
      <c r="B35" s="2" t="s">
        <v>27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3298</v>
      </c>
    </row>
    <row r="36" spans="1:11" x14ac:dyDescent="0.25">
      <c r="A36" s="2"/>
      <c r="B36" s="2" t="s">
        <v>47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1135</v>
      </c>
    </row>
    <row r="37" spans="1:11" x14ac:dyDescent="0.25">
      <c r="A37" s="2"/>
      <c r="B37" s="2" t="s">
        <v>28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1200</v>
      </c>
    </row>
    <row r="38" spans="1:11" x14ac:dyDescent="0.25">
      <c r="A38" s="2"/>
      <c r="B38" s="2" t="s">
        <v>29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30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f>[1]DAILY!Y68</f>
        <v>0</v>
      </c>
    </row>
    <row r="40" spans="1:11" x14ac:dyDescent="0.25">
      <c r="A40" s="2"/>
      <c r="B40" s="2" t="s">
        <v>31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[1]DAILY!AA68</f>
        <v>0</v>
      </c>
    </row>
    <row r="41" spans="1:11" x14ac:dyDescent="0.25">
      <c r="A41" s="2"/>
      <c r="B41" s="2" t="s">
        <v>32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33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51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59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175</v>
      </c>
    </row>
    <row r="45" spans="1:11" x14ac:dyDescent="0.25">
      <c r="A45" s="2"/>
      <c r="B45" s="2" t="s">
        <v>61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48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f>1701.9+1800</f>
        <v>3501.9</v>
      </c>
    </row>
    <row r="47" spans="1:11" x14ac:dyDescent="0.25">
      <c r="A47" s="8"/>
      <c r="B47" s="8"/>
      <c r="C47" s="8"/>
      <c r="D47" s="8"/>
      <c r="E47" s="8"/>
      <c r="F47" s="8"/>
      <c r="G47" s="8"/>
      <c r="H47" s="8" t="s">
        <v>23</v>
      </c>
      <c r="I47" s="8"/>
      <c r="J47" s="8" t="s">
        <v>22</v>
      </c>
      <c r="K47" s="10">
        <f>SUM(K33:K46)</f>
        <v>10195.43</v>
      </c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4"/>
      <c r="K48" s="15"/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6" t="s">
        <v>34</v>
      </c>
      <c r="I49" s="17"/>
      <c r="J49" s="17" t="s">
        <v>22</v>
      </c>
      <c r="K49" s="18">
        <f>K29+K47</f>
        <v>22696.29</v>
      </c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7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 t="s">
        <v>35</v>
      </c>
      <c r="C52" s="2"/>
      <c r="D52" s="2"/>
      <c r="E52" s="2" t="s">
        <v>14</v>
      </c>
      <c r="F52" s="2" t="str">
        <f>[1]DUMMY!AC52</f>
        <v>FOO</v>
      </c>
      <c r="G52" s="2"/>
      <c r="H52" s="2"/>
      <c r="I52" s="2"/>
      <c r="J52" s="2"/>
      <c r="K52" s="2"/>
    </row>
    <row r="53" spans="1:11" x14ac:dyDescent="0.25">
      <c r="A53" s="2"/>
      <c r="B53" s="2" t="s">
        <v>36</v>
      </c>
      <c r="C53" s="2"/>
      <c r="D53" s="2"/>
      <c r="E53" s="2" t="s">
        <v>14</v>
      </c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37</v>
      </c>
      <c r="C54" s="2"/>
      <c r="D54" s="2"/>
      <c r="E54" s="2" t="s">
        <v>14</v>
      </c>
      <c r="F54" s="7" t="s">
        <v>65</v>
      </c>
      <c r="G54" s="2"/>
      <c r="H54" s="2"/>
      <c r="I54" s="2"/>
      <c r="J54" s="2"/>
      <c r="K54" s="2"/>
    </row>
    <row r="55" spans="1:11" x14ac:dyDescent="0.25">
      <c r="A55" s="2"/>
      <c r="B55" s="2" t="s">
        <v>38</v>
      </c>
      <c r="C55" s="2"/>
      <c r="D55" s="2"/>
      <c r="E55" s="2" t="s">
        <v>14</v>
      </c>
      <c r="F55" s="2" t="str">
        <f>[1]DUMMY!AC53</f>
        <v>GEO TECHNIC</v>
      </c>
      <c r="G55" s="2"/>
      <c r="H55" s="2"/>
      <c r="I55" s="2"/>
      <c r="J55" s="2"/>
      <c r="K55" s="2"/>
    </row>
    <row r="56" spans="1:11" x14ac:dyDescent="0.25">
      <c r="A56" s="2"/>
      <c r="B56" s="2" t="s">
        <v>39</v>
      </c>
      <c r="C56" s="2"/>
      <c r="D56" s="2"/>
      <c r="E56" s="2" t="s">
        <v>14</v>
      </c>
      <c r="F56" s="19">
        <v>42734</v>
      </c>
      <c r="G56" s="2"/>
      <c r="H56" s="2"/>
      <c r="I56" s="2"/>
      <c r="J56" s="2"/>
      <c r="K56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8" workbookViewId="0">
      <selection activeCell="K47" sqref="K47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66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42552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43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7"/>
    </row>
    <row r="25" spans="1:11" x14ac:dyDescent="0.25">
      <c r="A25" s="2"/>
      <c r="B25" s="2" t="s">
        <v>45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1449.18</v>
      </c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1300.5</v>
      </c>
    </row>
    <row r="27" spans="1:11" x14ac:dyDescent="0.25">
      <c r="A27" s="2"/>
      <c r="B27" s="2" t="s">
        <v>46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2300</v>
      </c>
    </row>
    <row r="28" spans="1:11" x14ac:dyDescent="0.25">
      <c r="A28" s="8"/>
      <c r="B28" s="8"/>
      <c r="C28" s="8"/>
      <c r="D28" s="8"/>
      <c r="E28" s="9"/>
      <c r="F28" s="8"/>
      <c r="G28" s="8"/>
      <c r="H28" s="8" t="s">
        <v>23</v>
      </c>
      <c r="I28" s="8"/>
      <c r="J28" s="8" t="s">
        <v>22</v>
      </c>
      <c r="K28" s="10">
        <f>SUM(K20:K27)</f>
        <v>10302.18</v>
      </c>
    </row>
    <row r="29" spans="1:11" x14ac:dyDescent="0.25">
      <c r="A29" s="2"/>
      <c r="B29" s="2"/>
      <c r="C29" s="2"/>
      <c r="D29" s="2"/>
      <c r="E29" s="11"/>
      <c r="F29" s="2"/>
      <c r="G29" s="2"/>
      <c r="H29" s="2"/>
      <c r="I29" s="2"/>
      <c r="J29" s="2"/>
      <c r="K29" s="7"/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 t="s">
        <v>24</v>
      </c>
      <c r="B31" s="2"/>
      <c r="C31" s="2"/>
      <c r="D31" s="2"/>
      <c r="E31" s="11"/>
      <c r="F31" s="20">
        <v>42552</v>
      </c>
      <c r="G31" s="2"/>
      <c r="H31" s="2"/>
      <c r="I31" s="2"/>
      <c r="J31" s="2"/>
      <c r="K31" s="7"/>
    </row>
    <row r="32" spans="1:11" x14ac:dyDescent="0.25">
      <c r="A32" s="2"/>
      <c r="B32" s="2" t="s">
        <v>25</v>
      </c>
      <c r="C32" s="2"/>
      <c r="D32" s="2"/>
      <c r="E32" s="11"/>
      <c r="F32" s="2"/>
      <c r="G32" s="2"/>
      <c r="H32" s="2"/>
      <c r="I32" s="2"/>
      <c r="J32" s="12" t="s">
        <v>22</v>
      </c>
      <c r="K32" s="13">
        <v>676.54</v>
      </c>
    </row>
    <row r="33" spans="1:11" x14ac:dyDescent="0.25">
      <c r="A33" s="2"/>
      <c r="B33" s="2" t="s">
        <v>26</v>
      </c>
      <c r="C33" s="2"/>
      <c r="D33" s="2"/>
      <c r="E33" s="2"/>
      <c r="F33" s="2"/>
      <c r="G33" s="2"/>
      <c r="H33" s="2"/>
      <c r="I33" s="2"/>
      <c r="J33" s="2" t="s">
        <v>22</v>
      </c>
      <c r="K33" s="7">
        <v>277.60000000000002</v>
      </c>
    </row>
    <row r="34" spans="1:11" x14ac:dyDescent="0.25">
      <c r="A34" s="2"/>
      <c r="B34" s="2" t="s">
        <v>27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0</v>
      </c>
    </row>
    <row r="35" spans="1:11" x14ac:dyDescent="0.25">
      <c r="A35" s="2"/>
      <c r="B35" s="2" t="s">
        <v>47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1135</v>
      </c>
    </row>
    <row r="36" spans="1:11" x14ac:dyDescent="0.25">
      <c r="A36" s="2"/>
      <c r="B36" s="2" t="s">
        <v>28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29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30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f>[1]DAILY!Y68</f>
        <v>0</v>
      </c>
    </row>
    <row r="39" spans="1:11" x14ac:dyDescent="0.25">
      <c r="A39" s="2"/>
      <c r="B39" s="2" t="s">
        <v>31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f>[1]DAILY!AA68</f>
        <v>0</v>
      </c>
    </row>
    <row r="40" spans="1:11" x14ac:dyDescent="0.25">
      <c r="A40" s="2"/>
      <c r="B40" s="2" t="s">
        <v>32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33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51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67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127.05</v>
      </c>
    </row>
    <row r="44" spans="1:11" x14ac:dyDescent="0.25">
      <c r="A44" s="2"/>
      <c r="B44" s="2" t="s">
        <v>56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2500</v>
      </c>
    </row>
    <row r="45" spans="1:11" x14ac:dyDescent="0.25">
      <c r="A45" s="2"/>
      <c r="B45" s="2" t="s">
        <v>48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118.24</v>
      </c>
    </row>
    <row r="46" spans="1:11" x14ac:dyDescent="0.25">
      <c r="A46" s="8"/>
      <c r="B46" s="8"/>
      <c r="C46" s="8"/>
      <c r="D46" s="8"/>
      <c r="E46" s="8"/>
      <c r="F46" s="8"/>
      <c r="G46" s="8"/>
      <c r="H46" s="8" t="s">
        <v>23</v>
      </c>
      <c r="I46" s="8"/>
      <c r="J46" s="8" t="s">
        <v>22</v>
      </c>
      <c r="K46" s="10">
        <f>SUM(K32:K45)</f>
        <v>4834.43</v>
      </c>
    </row>
    <row r="47" spans="1:11" ht="15.75" thickBot="1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4"/>
      <c r="K47" s="15"/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6" t="s">
        <v>34</v>
      </c>
      <c r="I48" s="17"/>
      <c r="J48" s="17" t="s">
        <v>22</v>
      </c>
      <c r="K48" s="18">
        <f>K28+K46</f>
        <v>15136.61</v>
      </c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7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 t="s">
        <v>35</v>
      </c>
      <c r="C51" s="2"/>
      <c r="D51" s="2"/>
      <c r="E51" s="2" t="s">
        <v>14</v>
      </c>
      <c r="F51" s="2" t="str">
        <f>[1]DUMMY!AC52</f>
        <v>FOO</v>
      </c>
      <c r="G51" s="2"/>
      <c r="H51" s="2"/>
      <c r="I51" s="2"/>
      <c r="J51" s="2"/>
      <c r="K51" s="2"/>
    </row>
    <row r="52" spans="1:11" x14ac:dyDescent="0.25">
      <c r="A52" s="2"/>
      <c r="B52" s="2" t="s">
        <v>36</v>
      </c>
      <c r="C52" s="2"/>
      <c r="D52" s="2"/>
      <c r="E52" s="2" t="s">
        <v>14</v>
      </c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37</v>
      </c>
      <c r="C53" s="2"/>
      <c r="D53" s="2"/>
      <c r="E53" s="2" t="s">
        <v>14</v>
      </c>
      <c r="F53" s="7" t="s">
        <v>68</v>
      </c>
      <c r="G53" s="2"/>
      <c r="H53" s="2"/>
      <c r="I53" s="2"/>
      <c r="J53" s="2"/>
      <c r="K53" s="2"/>
    </row>
    <row r="54" spans="1:11" x14ac:dyDescent="0.25">
      <c r="A54" s="2"/>
      <c r="B54" s="2" t="s">
        <v>38</v>
      </c>
      <c r="C54" s="2"/>
      <c r="D54" s="2"/>
      <c r="E54" s="2" t="s">
        <v>14</v>
      </c>
      <c r="F54" s="2" t="str">
        <f>[1]DUMMY!AC53</f>
        <v>GEO TECHNIC</v>
      </c>
      <c r="G54" s="2"/>
      <c r="H54" s="2"/>
      <c r="I54" s="2"/>
      <c r="J54" s="2"/>
      <c r="K54" s="2"/>
    </row>
    <row r="55" spans="1:11" x14ac:dyDescent="0.25">
      <c r="A55" s="2"/>
      <c r="B55" s="2" t="s">
        <v>39</v>
      </c>
      <c r="C55" s="2"/>
      <c r="D55" s="2"/>
      <c r="E55" s="2" t="s">
        <v>14</v>
      </c>
      <c r="F55" s="19">
        <v>42734</v>
      </c>
      <c r="G55" s="2"/>
      <c r="H55" s="2"/>
      <c r="I55" s="2"/>
      <c r="J55" s="2"/>
      <c r="K55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3" workbookViewId="0">
      <selection activeCell="E39" sqref="E39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69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42583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/>
      <c r="B25" s="2" t="s">
        <v>44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897.25</v>
      </c>
    </row>
    <row r="26" spans="1:11" x14ac:dyDescent="0.25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7"/>
    </row>
    <row r="27" spans="1:11" x14ac:dyDescent="0.25">
      <c r="A27" s="2"/>
      <c r="B27" s="2" t="s">
        <v>45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1799.87</v>
      </c>
    </row>
    <row r="28" spans="1:11" x14ac:dyDescent="0.25">
      <c r="A28" s="2"/>
      <c r="B28" s="21" t="s">
        <v>44</v>
      </c>
      <c r="C28" s="21"/>
      <c r="D28" s="21"/>
      <c r="E28" s="21"/>
      <c r="F28" s="21"/>
      <c r="G28" s="21"/>
      <c r="H28" s="21"/>
      <c r="I28" s="21"/>
      <c r="J28" s="21" t="s">
        <v>22</v>
      </c>
      <c r="K28" s="22">
        <v>1745.88</v>
      </c>
    </row>
    <row r="29" spans="1:11" x14ac:dyDescent="0.25">
      <c r="A29" s="2"/>
      <c r="B29" s="2" t="s">
        <v>43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2070.5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11766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42583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1231.83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54.4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720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[1]DAILY!Y68</f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67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56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537.54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3678.77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15444.77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2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 t="s">
        <v>70</v>
      </c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>
        <v>42734</v>
      </c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2" workbookViewId="0">
      <selection activeCell="D37" sqref="D37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71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42614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/>
      <c r="B25" s="2" t="s">
        <v>44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897.25</v>
      </c>
    </row>
    <row r="26" spans="1:11" x14ac:dyDescent="0.25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7"/>
    </row>
    <row r="27" spans="1:11" x14ac:dyDescent="0.25">
      <c r="A27" s="2"/>
      <c r="B27" s="2" t="s">
        <v>45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1554.97</v>
      </c>
    </row>
    <row r="28" spans="1:11" x14ac:dyDescent="0.25">
      <c r="A28" s="2"/>
      <c r="B28" s="21" t="s">
        <v>44</v>
      </c>
      <c r="C28" s="21"/>
      <c r="D28" s="21"/>
      <c r="E28" s="21"/>
      <c r="F28" s="21"/>
      <c r="G28" s="21"/>
      <c r="H28" s="21"/>
      <c r="I28" s="21"/>
      <c r="J28" s="21" t="s">
        <v>22</v>
      </c>
      <c r="K28" s="22">
        <v>1508.97</v>
      </c>
    </row>
    <row r="29" spans="1:11" x14ac:dyDescent="0.25">
      <c r="A29" s="2"/>
      <c r="B29" s="2" t="s">
        <v>43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1630.5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10844.19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42614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795.25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133.80000000000001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700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62.15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67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59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5090</v>
      </c>
    </row>
    <row r="47" spans="1:11" x14ac:dyDescent="0.25">
      <c r="A47" s="2"/>
      <c r="B47" s="2" t="s">
        <v>48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238.06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8154.2600000000011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18998.45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2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 t="s">
        <v>72</v>
      </c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>
        <v>42734</v>
      </c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1" workbookViewId="0">
      <selection activeCell="O43" sqref="O43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73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42644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/>
      <c r="B25" s="2" t="s">
        <v>44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897.25</v>
      </c>
    </row>
    <row r="26" spans="1:11" x14ac:dyDescent="0.25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7"/>
    </row>
    <row r="27" spans="1:11" x14ac:dyDescent="0.25">
      <c r="A27" s="2"/>
      <c r="B27" s="2" t="s">
        <v>45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1761.8</v>
      </c>
    </row>
    <row r="28" spans="1:11" x14ac:dyDescent="0.25">
      <c r="A28" s="2"/>
      <c r="B28" s="21" t="s">
        <v>44</v>
      </c>
      <c r="C28" s="21"/>
      <c r="D28" s="21"/>
      <c r="E28" s="21"/>
      <c r="F28" s="21"/>
      <c r="G28" s="21"/>
      <c r="H28" s="21"/>
      <c r="I28" s="21"/>
      <c r="J28" s="21" t="s">
        <v>22</v>
      </c>
      <c r="K28" s="22">
        <v>1711.8</v>
      </c>
    </row>
    <row r="29" spans="1:11" x14ac:dyDescent="0.25">
      <c r="A29" s="2"/>
      <c r="B29" s="2" t="s">
        <v>43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1850.5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11473.85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42644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1315.88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39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220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67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2229.6</v>
      </c>
    </row>
    <row r="46" spans="1:11" x14ac:dyDescent="0.25">
      <c r="A46" s="2"/>
      <c r="B46" s="2" t="s">
        <v>59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251.12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5190.5999999999995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16664.45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2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 t="s">
        <v>74</v>
      </c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>
        <v>42734</v>
      </c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3" workbookViewId="0">
      <selection activeCell="K30" sqref="K30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75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42675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1778.12</v>
      </c>
    </row>
    <row r="27" spans="1:11" x14ac:dyDescent="0.25">
      <c r="A27" s="2"/>
      <c r="B27" s="21" t="s">
        <v>44</v>
      </c>
      <c r="C27" s="21"/>
      <c r="D27" s="21"/>
      <c r="E27" s="21"/>
      <c r="F27" s="21"/>
      <c r="G27" s="21"/>
      <c r="H27" s="21"/>
      <c r="I27" s="21"/>
      <c r="J27" s="21" t="s">
        <v>22</v>
      </c>
      <c r="K27" s="22">
        <v>2600</v>
      </c>
    </row>
    <row r="28" spans="1:11" x14ac:dyDescent="0.25">
      <c r="A28" s="2"/>
      <c r="B28" s="2" t="s">
        <v>43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1960.5</v>
      </c>
    </row>
    <row r="29" spans="1:11" x14ac:dyDescent="0.25">
      <c r="A29" s="2"/>
      <c r="B29" s="2" t="s">
        <v>80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f>1726.12+900</f>
        <v>2626.12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14217.239999999998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42675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1216.03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1102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67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2430.7399999999998</v>
      </c>
    </row>
    <row r="46" spans="1:11" x14ac:dyDescent="0.25">
      <c r="A46" s="2"/>
      <c r="B46" s="2" t="s">
        <v>59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254.91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6138.6799999999994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20355.919999999998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2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 t="s">
        <v>76</v>
      </c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>
        <v>42734</v>
      </c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23" workbookViewId="0">
      <selection activeCell="K29" sqref="K29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77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42705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1529.7</v>
      </c>
    </row>
    <row r="27" spans="1:11" x14ac:dyDescent="0.25">
      <c r="A27" s="2"/>
      <c r="B27" s="2" t="s">
        <v>43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1742.5</v>
      </c>
    </row>
    <row r="28" spans="1:11" x14ac:dyDescent="0.25">
      <c r="A28" s="2"/>
      <c r="B28" s="2" t="s">
        <v>81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f>1489.5+900</f>
        <v>2389.5</v>
      </c>
    </row>
    <row r="29" spans="1:11" x14ac:dyDescent="0.25">
      <c r="A29" s="2"/>
      <c r="B29" s="2" t="s">
        <v>46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2300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13214.2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42705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794.87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18.5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1017.03</v>
      </c>
    </row>
    <row r="45" spans="1:11" x14ac:dyDescent="0.25">
      <c r="A45" s="2"/>
      <c r="B45" s="2" t="s">
        <v>67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81.16</v>
      </c>
    </row>
    <row r="46" spans="1:11" x14ac:dyDescent="0.25">
      <c r="A46" s="2"/>
      <c r="B46" s="2" t="s">
        <v>59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11.5</v>
      </c>
    </row>
    <row r="47" spans="1:11" x14ac:dyDescent="0.25">
      <c r="A47" s="2"/>
      <c r="B47" s="2" t="s">
        <v>78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106.1</v>
      </c>
    </row>
    <row r="48" spans="1:11" x14ac:dyDescent="0.25">
      <c r="A48" s="2"/>
      <c r="B48" s="2" t="s">
        <v>48</v>
      </c>
      <c r="C48" s="2"/>
      <c r="D48" s="2"/>
      <c r="E48" s="2"/>
      <c r="F48" s="2"/>
      <c r="G48" s="2"/>
      <c r="H48" s="2"/>
      <c r="I48" s="2"/>
      <c r="J48" s="2" t="s">
        <v>22</v>
      </c>
      <c r="K48" s="7">
        <v>146.6</v>
      </c>
    </row>
    <row r="49" spans="1:11" x14ac:dyDescent="0.25">
      <c r="A49" s="8"/>
      <c r="B49" s="8"/>
      <c r="C49" s="8"/>
      <c r="D49" s="8"/>
      <c r="E49" s="8"/>
      <c r="F49" s="8"/>
      <c r="G49" s="8"/>
      <c r="H49" s="8" t="s">
        <v>23</v>
      </c>
      <c r="I49" s="8"/>
      <c r="J49" s="8" t="s">
        <v>22</v>
      </c>
      <c r="K49" s="10">
        <f>SUM(K34:K48)</f>
        <v>3310.7599999999993</v>
      </c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4"/>
      <c r="K50" s="15"/>
    </row>
    <row r="51" spans="1:11" ht="15.75" thickBot="1" x14ac:dyDescent="0.3">
      <c r="A51" s="12"/>
      <c r="B51" s="12"/>
      <c r="C51" s="12"/>
      <c r="D51" s="12"/>
      <c r="E51" s="12"/>
      <c r="F51" s="12"/>
      <c r="G51" s="12"/>
      <c r="H51" s="16" t="s">
        <v>34</v>
      </c>
      <c r="I51" s="17"/>
      <c r="J51" s="17" t="s">
        <v>22</v>
      </c>
      <c r="K51" s="18">
        <f>K30+K49</f>
        <v>16524.96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7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35</v>
      </c>
      <c r="C54" s="2"/>
      <c r="D54" s="2"/>
      <c r="E54" s="2" t="s">
        <v>14</v>
      </c>
      <c r="F54" s="2" t="str">
        <f>[1]DUMMY!AC52</f>
        <v>FOO</v>
      </c>
      <c r="G54" s="2"/>
      <c r="H54" s="2"/>
      <c r="I54" s="2"/>
      <c r="J54" s="2"/>
      <c r="K54" s="2"/>
    </row>
    <row r="55" spans="1:11" x14ac:dyDescent="0.25">
      <c r="A55" s="2"/>
      <c r="B55" s="2" t="s">
        <v>36</v>
      </c>
      <c r="C55" s="2"/>
      <c r="D55" s="2"/>
      <c r="E55" s="2" t="s">
        <v>14</v>
      </c>
      <c r="F55" s="2"/>
      <c r="G55" s="2"/>
      <c r="H55" s="2"/>
      <c r="I55" s="2"/>
      <c r="J55" s="2"/>
      <c r="K55" s="2"/>
    </row>
    <row r="56" spans="1:11" x14ac:dyDescent="0.25">
      <c r="A56" s="2"/>
      <c r="B56" s="2" t="s">
        <v>37</v>
      </c>
      <c r="C56" s="2"/>
      <c r="D56" s="2"/>
      <c r="E56" s="2" t="s">
        <v>14</v>
      </c>
      <c r="F56" s="7" t="s">
        <v>79</v>
      </c>
      <c r="G56" s="2"/>
      <c r="H56" s="2"/>
      <c r="I56" s="2"/>
      <c r="J56" s="2"/>
      <c r="K56" s="2"/>
    </row>
    <row r="57" spans="1:11" x14ac:dyDescent="0.25">
      <c r="A57" s="2"/>
      <c r="B57" s="2" t="s">
        <v>38</v>
      </c>
      <c r="C57" s="2"/>
      <c r="D57" s="2"/>
      <c r="E57" s="2" t="s">
        <v>14</v>
      </c>
      <c r="F57" s="2" t="str">
        <f>[1]DUMMY!AC53</f>
        <v>GEO TECHNIC</v>
      </c>
      <c r="G57" s="2"/>
      <c r="H57" s="2"/>
      <c r="I57" s="2"/>
      <c r="J57" s="2"/>
      <c r="K57" s="2"/>
    </row>
    <row r="58" spans="1:11" x14ac:dyDescent="0.25">
      <c r="A58" s="2"/>
      <c r="B58" s="2" t="s">
        <v>39</v>
      </c>
      <c r="C58" s="2"/>
      <c r="D58" s="2"/>
      <c r="E58" s="2" t="s">
        <v>14</v>
      </c>
      <c r="F58" s="19">
        <v>42734</v>
      </c>
      <c r="G58" s="2"/>
      <c r="H58" s="2"/>
      <c r="I58" s="2"/>
      <c r="J58" s="2"/>
      <c r="K58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JAN16</vt:lpstr>
      <vt:lpstr>FEB16</vt:lpstr>
      <vt:lpstr>MAR16</vt:lpstr>
      <vt:lpstr>APR16</vt:lpstr>
      <vt:lpstr>MAY16</vt:lpstr>
      <vt:lpstr>JUNE16</vt:lpstr>
      <vt:lpstr>JULY16</vt:lpstr>
      <vt:lpstr>AUG16</vt:lpstr>
      <vt:lpstr>SEPT16</vt:lpstr>
      <vt:lpstr>OCT16</vt:lpstr>
      <vt:lpstr>NOV16</vt:lpstr>
      <vt:lpstr>DEC16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cp:lastPrinted>2018-05-22T03:57:01Z</cp:lastPrinted>
  <dcterms:created xsi:type="dcterms:W3CDTF">2018-05-20T12:35:54Z</dcterms:created>
  <dcterms:modified xsi:type="dcterms:W3CDTF">2018-05-24T09:49:57Z</dcterms:modified>
</cp:coreProperties>
</file>