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Claim\"/>
    </mc:Choice>
  </mc:AlternateContent>
  <xr:revisionPtr revIDLastSave="0" documentId="13_ncr:1_{38601FEB-800D-42F9-B551-29193998D360}" xr6:coauthVersionLast="47" xr6:coauthVersionMax="47" xr10:uidLastSave="{00000000-0000-0000-0000-000000000000}"/>
  <bookViews>
    <workbookView xWindow="-96" yWindow="-96" windowWidth="23232" windowHeight="12432" activeTab="1" xr2:uid="{613587B9-8231-4EA4-9CED-6FD527AAFAC7}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9" i="2" l="1"/>
  <c r="P31" i="2" s="1"/>
  <c r="J30" i="2"/>
  <c r="J40" i="2"/>
  <c r="AJ20" i="2"/>
  <c r="J25" i="2"/>
  <c r="M21" i="2"/>
  <c r="N21" i="2"/>
  <c r="P21" i="2"/>
  <c r="Q21" i="2"/>
  <c r="S21" i="2"/>
  <c r="T21" i="2"/>
  <c r="V21" i="2"/>
  <c r="W21" i="2"/>
  <c r="Y21" i="2"/>
  <c r="Z21" i="2"/>
  <c r="AB21" i="2"/>
  <c r="AC21" i="2"/>
  <c r="AE21" i="2"/>
  <c r="AF21" i="2"/>
  <c r="AH21" i="2"/>
  <c r="K21" i="2"/>
  <c r="J21" i="2"/>
  <c r="AI21" i="2"/>
  <c r="E20" i="1"/>
  <c r="Q25" i="1"/>
  <c r="M17" i="1"/>
  <c r="J28" i="2" l="1"/>
  <c r="J27" i="2"/>
</calcChain>
</file>

<file path=xl/sharedStrings.xml><?xml version="1.0" encoding="utf-8"?>
<sst xmlns="http://schemas.openxmlformats.org/spreadsheetml/2006/main" count="324" uniqueCount="250">
  <si>
    <t>Mix Rice</t>
  </si>
  <si>
    <t xml:space="preserve">TELUR MASIN </t>
  </si>
  <si>
    <t>i.</t>
  </si>
  <si>
    <t xml:space="preserve">Mixed Rice  : RM12/pax </t>
  </si>
  <si>
    <t xml:space="preserve">          (inc. paper plates, cups, forks &amp; spoons)</t>
  </si>
  <si>
    <t>ii.</t>
  </si>
  <si>
    <t>Fruits           : RM 2/pax</t>
  </si>
  <si>
    <t>iii.</t>
  </si>
  <si>
    <t>Mooncake/pastry: RM 2/pax</t>
  </si>
  <si>
    <t>iv.</t>
  </si>
  <si>
    <t>Drinks                  : RM 2/pax</t>
  </si>
  <si>
    <t>Telur kuning</t>
  </si>
  <si>
    <t>Fresh Milk</t>
  </si>
  <si>
    <t>Baking Sheet</t>
  </si>
  <si>
    <t>kg cake flour 4.50</t>
  </si>
  <si>
    <t>1kg lotus seed paste 31.90</t>
  </si>
  <si>
    <t>1 bottle golden syrup 10.50</t>
  </si>
  <si>
    <t>1 bottle premium alkaline water 1.80</t>
  </si>
  <si>
    <t>100g white melon seeds 5.50</t>
  </si>
  <si>
    <t>P</t>
  </si>
  <si>
    <t xml:space="preserve">1 bottle pure peanut oil 500gm </t>
  </si>
  <si>
    <t>Trasisional Moon Cake</t>
  </si>
  <si>
    <t>Jelly Moon Cake</t>
  </si>
  <si>
    <t>Apple, Dragon Fruit, Water Melon</t>
  </si>
  <si>
    <t>Winter Melon / Leong Sui</t>
  </si>
  <si>
    <t>Claim By Bill</t>
  </si>
  <si>
    <t>Drinks</t>
  </si>
  <si>
    <t>Telor Masin</t>
  </si>
  <si>
    <t>HERO</t>
  </si>
  <si>
    <t>25 /9/25</t>
  </si>
  <si>
    <t>MR DIY</t>
  </si>
  <si>
    <t>sweet</t>
  </si>
  <si>
    <t>mix</t>
  </si>
  <si>
    <t>Bakebeary</t>
  </si>
  <si>
    <t>Moon Cake</t>
  </si>
  <si>
    <t>20/9/25</t>
  </si>
  <si>
    <t>TOTAL</t>
  </si>
  <si>
    <t xml:space="preserve">Barli </t>
  </si>
  <si>
    <t>Winter Melon</t>
  </si>
  <si>
    <t>Dragon Fruit Drinl</t>
  </si>
  <si>
    <t>Fruilt</t>
  </si>
  <si>
    <t>Apple</t>
  </si>
  <si>
    <t>Dragon Fruit</t>
  </si>
  <si>
    <t>Water Melon</t>
  </si>
  <si>
    <t>Finger Food</t>
  </si>
  <si>
    <t xml:space="preserve">Candy </t>
  </si>
  <si>
    <t>Kopi / The</t>
  </si>
  <si>
    <t>Sky Juice</t>
  </si>
  <si>
    <t>Kacang Putih</t>
  </si>
  <si>
    <t>Mini Cup Cake</t>
  </si>
  <si>
    <t>Keropok</t>
  </si>
  <si>
    <t xml:space="preserve"> </t>
  </si>
  <si>
    <t>Jessy</t>
  </si>
  <si>
    <t>Eng Hong</t>
  </si>
  <si>
    <t>Jenny Liew</t>
  </si>
  <si>
    <t>Tracy</t>
  </si>
  <si>
    <t>Irene Seow</t>
  </si>
  <si>
    <t>Thomas</t>
  </si>
  <si>
    <t>Suzi</t>
  </si>
  <si>
    <t>Megan</t>
  </si>
  <si>
    <t xml:space="preserve">Joane </t>
  </si>
  <si>
    <t>Connie</t>
  </si>
  <si>
    <t>Katherine</t>
  </si>
  <si>
    <t>Alan Boey</t>
  </si>
  <si>
    <t>Vivian Boey</t>
  </si>
  <si>
    <t>Fiano</t>
  </si>
  <si>
    <t>Felix</t>
  </si>
  <si>
    <t>Lau SB</t>
  </si>
  <si>
    <t>Sau Ka Yau</t>
  </si>
  <si>
    <t>Mrs SKY</t>
  </si>
  <si>
    <t>Gan Taik Seng</t>
  </si>
  <si>
    <t>Mrs Gan Taik Seng</t>
  </si>
  <si>
    <t>Janet See</t>
  </si>
  <si>
    <t>Eng Guat Ngoh (Ng Ah Ngah)</t>
  </si>
  <si>
    <t>Stella</t>
  </si>
  <si>
    <t>Debbie</t>
  </si>
  <si>
    <t>Audry</t>
  </si>
  <si>
    <t xml:space="preserve">Soon tai </t>
  </si>
  <si>
    <t xml:space="preserve">Alex 1 </t>
  </si>
  <si>
    <t>Su san 1</t>
  </si>
  <si>
    <t>Susan 2</t>
  </si>
  <si>
    <t>Mavis</t>
  </si>
  <si>
    <t>Table 1</t>
  </si>
  <si>
    <t>Table 2</t>
  </si>
  <si>
    <t>Table 3</t>
  </si>
  <si>
    <t>Table 4</t>
  </si>
  <si>
    <t>PD</t>
  </si>
  <si>
    <t>Table 5</t>
  </si>
  <si>
    <t>Table 6</t>
  </si>
  <si>
    <t>Ming Lee1</t>
  </si>
  <si>
    <t>Ming Lee2</t>
  </si>
  <si>
    <t>Ming Lee3</t>
  </si>
  <si>
    <t>Andrew  1</t>
  </si>
  <si>
    <t>Andrew  2</t>
  </si>
  <si>
    <t>Andrew  3</t>
  </si>
  <si>
    <t>Andrew  4</t>
  </si>
  <si>
    <t>Table 7</t>
  </si>
  <si>
    <t xml:space="preserve">Julie 1 </t>
  </si>
  <si>
    <t>Christine</t>
  </si>
  <si>
    <t>Rev Lee</t>
  </si>
  <si>
    <t>Alan</t>
  </si>
  <si>
    <t>Irene Yii Ning Yang</t>
  </si>
  <si>
    <t>AP</t>
  </si>
  <si>
    <t>Table 8</t>
  </si>
  <si>
    <t>Peace James</t>
  </si>
  <si>
    <t>PJ 2</t>
  </si>
  <si>
    <t>PJ 3</t>
  </si>
  <si>
    <t>PJ 4</t>
  </si>
  <si>
    <t>PJ 5</t>
  </si>
  <si>
    <t>Chang LH</t>
  </si>
  <si>
    <t>Angeline</t>
  </si>
  <si>
    <t>Table 9</t>
  </si>
  <si>
    <t>Doh</t>
  </si>
  <si>
    <t>CK</t>
  </si>
  <si>
    <t>Lay Yih</t>
  </si>
  <si>
    <t>Mei Mei</t>
  </si>
  <si>
    <t>桂真姐</t>
  </si>
  <si>
    <t>Matthew Bong</t>
  </si>
  <si>
    <t>Lindy Bong</t>
  </si>
  <si>
    <t>Kelly</t>
  </si>
  <si>
    <t>TING ma</t>
  </si>
  <si>
    <t>Elaine Fan</t>
  </si>
  <si>
    <t>Ding Ai Leng</t>
  </si>
  <si>
    <t>X</t>
  </si>
  <si>
    <t>Joyce 1</t>
  </si>
  <si>
    <t>Joyce 2</t>
  </si>
  <si>
    <t xml:space="preserve">Xunji </t>
  </si>
  <si>
    <t>Joyce Yeoh 1</t>
  </si>
  <si>
    <t>Priscilla 1</t>
  </si>
  <si>
    <t>Lim</t>
  </si>
  <si>
    <t>Sharon</t>
  </si>
  <si>
    <t>TABLE</t>
  </si>
  <si>
    <t>COST</t>
  </si>
  <si>
    <t>ANGPOW</t>
  </si>
  <si>
    <t>Edward</t>
  </si>
  <si>
    <t>Clement</t>
  </si>
  <si>
    <t>Daneil</t>
  </si>
  <si>
    <t>Candy</t>
  </si>
  <si>
    <t>Josiah</t>
  </si>
  <si>
    <t>Kai Hao</t>
  </si>
  <si>
    <t>Cheng Ming</t>
  </si>
  <si>
    <t>Beula</t>
  </si>
  <si>
    <t>ALEX</t>
  </si>
  <si>
    <t>Moon</t>
  </si>
  <si>
    <t>Ryan</t>
  </si>
  <si>
    <t>Alex M</t>
  </si>
  <si>
    <t>Shuan</t>
  </si>
  <si>
    <t>x</t>
  </si>
  <si>
    <t>Nattelie</t>
  </si>
  <si>
    <t>Alex W</t>
  </si>
  <si>
    <t>Foo W</t>
  </si>
  <si>
    <t>Loh W</t>
  </si>
  <si>
    <t>Peter W</t>
  </si>
  <si>
    <t>Peter D1</t>
  </si>
  <si>
    <t>Peter D2</t>
  </si>
  <si>
    <t xml:space="preserve">Foo </t>
  </si>
  <si>
    <t xml:space="preserve">Loh </t>
  </si>
  <si>
    <t xml:space="preserve">Peter </t>
  </si>
  <si>
    <t xml:space="preserve">Kuan </t>
  </si>
  <si>
    <t>Kuan W</t>
  </si>
  <si>
    <t>Julie H</t>
  </si>
  <si>
    <t>Priscilla H</t>
  </si>
  <si>
    <t>Rev Lee farewell dinner:</t>
  </si>
  <si>
    <t>DISH 1</t>
  </si>
  <si>
    <t>DISH 2</t>
  </si>
  <si>
    <t>DISH 3</t>
  </si>
  <si>
    <t>DISH 4</t>
  </si>
  <si>
    <t>4. KARAOKE</t>
  </si>
  <si>
    <t>DISH 5</t>
  </si>
  <si>
    <t>DISH 6</t>
  </si>
  <si>
    <t>DISH 7</t>
  </si>
  <si>
    <t>DISH 8</t>
  </si>
  <si>
    <t>3.1 Sharing (Bro. Chang) 3 MINUTES</t>
  </si>
  <si>
    <t>3.2 Sharing (Sis Irene) 3 MINUTES</t>
  </si>
  <si>
    <t>1. P&amp;W-Doh &amp; Meimei  15 MINUTES</t>
  </si>
  <si>
    <t>2. Opening-MC Joyce 2 MINUTES</t>
  </si>
  <si>
    <t>Kuan N1</t>
  </si>
  <si>
    <t>Kuan N2</t>
  </si>
  <si>
    <t xml:space="preserve">-將天敞開 </t>
  </si>
  <si>
    <t>-好喜欢与你在一起</t>
  </si>
  <si>
    <t>PJ 6</t>
  </si>
  <si>
    <t xml:space="preserve">Ang </t>
  </si>
  <si>
    <t>Tee Ah Moi</t>
  </si>
  <si>
    <t>Ng Siew Hong</t>
  </si>
  <si>
    <t>Loh D</t>
  </si>
  <si>
    <t>Rev Lee W</t>
  </si>
  <si>
    <t>Daruk Yap</t>
  </si>
  <si>
    <t>Datuk Yap W</t>
  </si>
  <si>
    <t>7.00-7.30PM</t>
  </si>
  <si>
    <t>Registration</t>
  </si>
  <si>
    <t>7.30PM</t>
  </si>
  <si>
    <t>《好喜欢与你在一起》</t>
  </si>
  <si>
    <t>谢谢祢牵着我手</t>
  </si>
  <si>
    <t>Xiè xiè nǐ qiān zhe wǒ shǒu</t>
  </si>
  <si>
    <t>高山低谷陪我走</t>
  </si>
  <si>
    <t>Gāo shān dī gǔ péi wǒ zǒu</t>
  </si>
  <si>
    <t>从不放弃我，真诚爱我接纳我</t>
  </si>
  <si>
    <t>Cóng bù fàng qì wǒ, zhēn chéng ài wǒ jiē nà wǒ</t>
  </si>
  <si>
    <t>一起做梦，一起笑</t>
  </si>
  <si>
    <t>Yì qǐ zuò mèng, yì qǐ xiào</t>
  </si>
  <si>
    <t>一起敬拜和祷告</t>
  </si>
  <si>
    <t>Yì qǐ jìng bài hé dǎo gào</t>
  </si>
  <si>
    <t>一起庆贺，每个生命的奇迹</t>
  </si>
  <si>
    <t>Yì qǐ qìng hè, měi gè shēng mìng de qí jì</t>
  </si>
  <si>
    <t>好喜欢与你在一起，分享生活分享爱</t>
  </si>
  <si>
    <t>Hǎo xǐ huān yǔ nǐ zài yì qǐ, fēn xiǎng shēng huó fēn xiǎng ài</t>
  </si>
  <si>
    <t>没有批判和论断，心完全敞开</t>
  </si>
  <si>
    <t>Méiyǒu pī pàn hé lùn duàn, xīn wán quán chǎng kāi</t>
  </si>
  <si>
    <t>好喜欢与你在一起，像耶稣一样地爱</t>
  </si>
  <si>
    <t>Hǎo xǐ huān yǔ nǐ zài yì qǐ, xiàng Yē sū yí yàng de ài</t>
  </si>
  <si>
    <t>你我不孤单，这里有爱</t>
  </si>
  <si>
    <t>Nǐ wǒ bù gū dān, zhè lǐ yǒu ài</t>
  </si>
  <si>
    <t>1）红烧花胶</t>
  </si>
  <si>
    <t>2）百苏公</t>
  </si>
  <si>
    <t>3）柠檬鸡</t>
  </si>
  <si>
    <t>4）菜香豆腐</t>
  </si>
  <si>
    <t>5） 芙蓉蛋</t>
  </si>
  <si>
    <t>1） 猪手</t>
  </si>
  <si>
    <t>2）咸蛋虾菇</t>
  </si>
  <si>
    <t>3）西兰菜</t>
  </si>
  <si>
    <t>晚餐菜单出菜次序如下：-</t>
  </si>
  <si>
    <t>6.1 Sharing- (Bro. Alex) 3 MINUTES</t>
  </si>
  <si>
    <t>6.2 Sharing- (Bro. Stephen) 3 MINUTES</t>
  </si>
  <si>
    <t>6.2 Sharing- (Sis. Jessy) 3 MINUTES</t>
  </si>
  <si>
    <t>7. KARAOKE</t>
  </si>
  <si>
    <t>8.1 Rev Lee Presentation</t>
  </si>
  <si>
    <t>8.2. Mrs  Rev Lee Presentation</t>
  </si>
  <si>
    <t>8.3 Gift to Rev Lee</t>
  </si>
  <si>
    <t>9. RMC  “Bengawan solo”</t>
  </si>
  <si>
    <t>10. SACMC 1 "好喜欢与你在一起”</t>
  </si>
  <si>
    <t>Payer For Food - MRS GAN 2 MINUTES</t>
  </si>
  <si>
    <t>5. Potong Cake - 5 MINUTES</t>
  </si>
  <si>
    <t>7.55PM</t>
  </si>
  <si>
    <t>8.20pm</t>
  </si>
  <si>
    <t>8.35pm</t>
  </si>
  <si>
    <t>8.55PM</t>
  </si>
  <si>
    <t xml:space="preserve">12. Group Photo </t>
  </si>
  <si>
    <t>11. Closing &amp; Blessing Player - Bro. Thomas</t>
  </si>
  <si>
    <t>第一轮 (7.55pm)</t>
  </si>
  <si>
    <t>第二轮 (8.35pm)</t>
  </si>
  <si>
    <t>CAKE</t>
  </si>
  <si>
    <t>Stephen Chua D</t>
  </si>
  <si>
    <t>Cake</t>
  </si>
  <si>
    <t>A3 Photostap</t>
  </si>
  <si>
    <t>Angpow</t>
  </si>
  <si>
    <t>Angpow2</t>
  </si>
  <si>
    <t>Total</t>
  </si>
  <si>
    <t>Aiscream</t>
  </si>
  <si>
    <t>Restoren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</si>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</sst>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Border="1"/>
    <xf numFmtId="0" fontId="0" fillId="0" borderId="0" xfId="0" applyFill="1" applyBorder="1"/>
    <xf numFmtId="15" fontId="0" fillId="0" borderId="0" xfId="0" applyNumberFormat="1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3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/>
    <xf numFmtId="0" fontId="1" fillId="0" borderId="0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1" xfId="0" applyFill="1" applyBorder="1"/>
    <xf numFmtId="0" fontId="1" fillId="0" borderId="8" xfId="0" applyFont="1" applyFill="1" applyBorder="1"/>
    <xf numFmtId="0" fontId="0" fillId="0" borderId="4" xfId="0" quotePrefix="1" applyBorder="1"/>
    <xf numFmtId="0" fontId="1" fillId="0" borderId="9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0" fontId="1" fillId="0" borderId="10" xfId="0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5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" xfId="0" applyFill="1" applyBorder="1"/>
    <xf numFmtId="0" fontId="0" fillId="0" borderId="7" xfId="0" applyFill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" xfId="0" applyFont="1" applyFill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F5349-1BF0-45FD-AACF-9EEC9C5A0830}">
  <dimension ref="B4:T37"/>
  <sheetViews>
    <sheetView topLeftCell="A19" workbookViewId="0">
      <selection activeCell="E21" sqref="E21"/>
    </sheetView>
  </sheetViews>
  <sheetFormatPr defaultRowHeight="14.4" x14ac:dyDescent="0.55000000000000004"/>
  <cols>
    <col min="2" max="2" width="2.62890625" bestFit="1" customWidth="1"/>
    <col min="3" max="3" width="36.3671875" bestFit="1" customWidth="1"/>
    <col min="11" max="11" width="18.62890625" bestFit="1" customWidth="1"/>
    <col min="12" max="12" width="30.20703125" bestFit="1" customWidth="1"/>
  </cols>
  <sheetData>
    <row r="4" spans="2:20" x14ac:dyDescent="0.55000000000000004">
      <c r="K4" t="s">
        <v>21</v>
      </c>
      <c r="Q4" t="s">
        <v>25</v>
      </c>
    </row>
    <row r="5" spans="2:20" x14ac:dyDescent="0.55000000000000004">
      <c r="B5" t="s">
        <v>2</v>
      </c>
      <c r="C5" t="s">
        <v>3</v>
      </c>
      <c r="F5" t="s">
        <v>0</v>
      </c>
      <c r="G5">
        <v>11</v>
      </c>
      <c r="L5" t="s">
        <v>1</v>
      </c>
      <c r="M5">
        <v>47</v>
      </c>
      <c r="P5">
        <v>1</v>
      </c>
      <c r="Q5">
        <v>46.99</v>
      </c>
      <c r="S5" t="s">
        <v>35</v>
      </c>
      <c r="T5" t="s">
        <v>27</v>
      </c>
    </row>
    <row r="6" spans="2:20" x14ac:dyDescent="0.55000000000000004">
      <c r="C6" t="s">
        <v>4</v>
      </c>
      <c r="L6" t="s">
        <v>11</v>
      </c>
      <c r="P6">
        <v>2</v>
      </c>
      <c r="Q6">
        <v>115.25</v>
      </c>
      <c r="R6" t="s">
        <v>28</v>
      </c>
      <c r="S6" t="s">
        <v>29</v>
      </c>
      <c r="T6" t="s">
        <v>32</v>
      </c>
    </row>
    <row r="7" spans="2:20" x14ac:dyDescent="0.55000000000000004">
      <c r="B7" t="s">
        <v>5</v>
      </c>
      <c r="C7" t="s">
        <v>6</v>
      </c>
      <c r="D7" t="s">
        <v>23</v>
      </c>
      <c r="L7" t="s">
        <v>12</v>
      </c>
      <c r="P7">
        <v>3</v>
      </c>
      <c r="Q7">
        <v>10</v>
      </c>
      <c r="R7" t="s">
        <v>30</v>
      </c>
      <c r="S7" t="s">
        <v>29</v>
      </c>
      <c r="T7" t="s">
        <v>31</v>
      </c>
    </row>
    <row r="8" spans="2:20" x14ac:dyDescent="0.55000000000000004">
      <c r="B8" t="s">
        <v>7</v>
      </c>
      <c r="C8" t="s">
        <v>8</v>
      </c>
      <c r="L8" t="s">
        <v>13</v>
      </c>
      <c r="P8">
        <v>4</v>
      </c>
      <c r="Q8">
        <v>189.4</v>
      </c>
      <c r="R8" t="s">
        <v>33</v>
      </c>
      <c r="S8" t="s">
        <v>29</v>
      </c>
      <c r="T8" t="s">
        <v>34</v>
      </c>
    </row>
    <row r="9" spans="2:20" x14ac:dyDescent="0.55000000000000004">
      <c r="B9" t="s">
        <v>9</v>
      </c>
      <c r="C9" t="s">
        <v>10</v>
      </c>
      <c r="D9" t="s">
        <v>24</v>
      </c>
      <c r="P9">
        <v>5</v>
      </c>
    </row>
    <row r="10" spans="2:20" x14ac:dyDescent="0.55000000000000004">
      <c r="L10" t="s">
        <v>14</v>
      </c>
      <c r="M10">
        <v>4.5</v>
      </c>
      <c r="P10">
        <v>6</v>
      </c>
    </row>
    <row r="11" spans="2:20" x14ac:dyDescent="0.55000000000000004">
      <c r="L11" t="s">
        <v>15</v>
      </c>
      <c r="M11">
        <v>31.9</v>
      </c>
      <c r="P11">
        <v>7</v>
      </c>
    </row>
    <row r="12" spans="2:20" x14ac:dyDescent="0.55000000000000004">
      <c r="L12" t="s">
        <v>16</v>
      </c>
      <c r="M12">
        <v>10.5</v>
      </c>
    </row>
    <row r="13" spans="2:20" x14ac:dyDescent="0.55000000000000004">
      <c r="L13" t="s">
        <v>17</v>
      </c>
      <c r="M13">
        <v>1.8</v>
      </c>
    </row>
    <row r="14" spans="2:20" x14ac:dyDescent="0.55000000000000004">
      <c r="L14" t="s">
        <v>18</v>
      </c>
      <c r="M14">
        <v>5.5</v>
      </c>
    </row>
    <row r="15" spans="2:20" x14ac:dyDescent="0.55000000000000004">
      <c r="L15" t="s">
        <v>20</v>
      </c>
      <c r="M15" t="s">
        <v>19</v>
      </c>
    </row>
    <row r="17" spans="5:18" x14ac:dyDescent="0.55000000000000004">
      <c r="M17">
        <f>SUM(M5:M16)</f>
        <v>101.2</v>
      </c>
    </row>
    <row r="18" spans="5:18" x14ac:dyDescent="0.55000000000000004">
      <c r="E18">
        <v>6</v>
      </c>
    </row>
    <row r="19" spans="5:18" x14ac:dyDescent="0.55000000000000004">
      <c r="E19">
        <v>300</v>
      </c>
      <c r="K19" t="s">
        <v>22</v>
      </c>
    </row>
    <row r="20" spans="5:18" x14ac:dyDescent="0.55000000000000004">
      <c r="E20">
        <f>E18*E19</f>
        <v>1800</v>
      </c>
    </row>
    <row r="21" spans="5:18" x14ac:dyDescent="0.55000000000000004">
      <c r="E21" t="s">
        <v>51</v>
      </c>
      <c r="K21" t="s">
        <v>44</v>
      </c>
      <c r="L21" t="s">
        <v>45</v>
      </c>
    </row>
    <row r="22" spans="5:18" x14ac:dyDescent="0.55000000000000004">
      <c r="L22" t="s">
        <v>48</v>
      </c>
    </row>
    <row r="23" spans="5:18" x14ac:dyDescent="0.55000000000000004">
      <c r="L23" t="s">
        <v>49</v>
      </c>
    </row>
    <row r="24" spans="5:18" x14ac:dyDescent="0.55000000000000004">
      <c r="L24" t="s">
        <v>50</v>
      </c>
    </row>
    <row r="25" spans="5:18" x14ac:dyDescent="0.55000000000000004">
      <c r="Q25">
        <f>SUM(Q5:Q24)</f>
        <v>361.64</v>
      </c>
      <c r="R25" t="s">
        <v>36</v>
      </c>
    </row>
    <row r="28" spans="5:18" x14ac:dyDescent="0.55000000000000004">
      <c r="K28" t="s">
        <v>40</v>
      </c>
      <c r="L28" t="s">
        <v>43</v>
      </c>
    </row>
    <row r="29" spans="5:18" x14ac:dyDescent="0.55000000000000004">
      <c r="L29" t="s">
        <v>41</v>
      </c>
    </row>
    <row r="30" spans="5:18" x14ac:dyDescent="0.55000000000000004">
      <c r="L30" t="s">
        <v>42</v>
      </c>
    </row>
    <row r="33" spans="11:12" x14ac:dyDescent="0.55000000000000004">
      <c r="K33" t="s">
        <v>26</v>
      </c>
      <c r="L33" t="s">
        <v>37</v>
      </c>
    </row>
    <row r="34" spans="11:12" x14ac:dyDescent="0.55000000000000004">
      <c r="L34" t="s">
        <v>38</v>
      </c>
    </row>
    <row r="35" spans="11:12" x14ac:dyDescent="0.55000000000000004">
      <c r="L35" t="s">
        <v>39</v>
      </c>
    </row>
    <row r="36" spans="11:12" x14ac:dyDescent="0.55000000000000004">
      <c r="L36" t="s">
        <v>46</v>
      </c>
    </row>
    <row r="37" spans="11:12" x14ac:dyDescent="0.55000000000000004">
      <c r="L37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EE36-5FB0-4B7F-94D0-493027718A22}">
  <dimension ref="B3:AM58"/>
  <sheetViews>
    <sheetView tabSelected="1" topLeftCell="G1" workbookViewId="0">
      <selection activeCell="P29" sqref="P29"/>
    </sheetView>
  </sheetViews>
  <sheetFormatPr defaultRowHeight="14.4" x14ac:dyDescent="0.55000000000000004"/>
  <cols>
    <col min="3" max="3" width="11.47265625" bestFit="1" customWidth="1"/>
    <col min="4" max="6" width="12.89453125" bestFit="1" customWidth="1"/>
    <col min="7" max="7" width="16.05078125" bestFit="1" customWidth="1"/>
    <col min="8" max="8" width="2.15625" bestFit="1" customWidth="1"/>
    <col min="9" max="9" width="8" customWidth="1"/>
    <col min="10" max="10" width="3.734375" bestFit="1" customWidth="1"/>
    <col min="11" max="11" width="2.9453125" bestFit="1" customWidth="1"/>
    <col min="12" max="12" width="8.15625" customWidth="1"/>
    <col min="13" max="14" width="2.9453125" bestFit="1" customWidth="1"/>
    <col min="15" max="15" width="6.62890625" bestFit="1" customWidth="1"/>
    <col min="16" max="16" width="5.68359375" bestFit="1" customWidth="1"/>
    <col min="17" max="17" width="2.9453125" bestFit="1" customWidth="1"/>
    <col min="18" max="18" width="7.3671875" customWidth="1"/>
    <col min="19" max="19" width="2.9453125" bestFit="1" customWidth="1"/>
    <col min="20" max="20" width="2.3125" bestFit="1" customWidth="1"/>
    <col min="21" max="21" width="6.89453125" customWidth="1"/>
    <col min="22" max="23" width="2.9453125" bestFit="1" customWidth="1"/>
    <col min="24" max="24" width="12.68359375" customWidth="1"/>
    <col min="25" max="26" width="2.9453125" bestFit="1" customWidth="1"/>
    <col min="27" max="27" width="10.20703125" bestFit="1" customWidth="1"/>
    <col min="28" max="29" width="2.9453125" bestFit="1" customWidth="1"/>
    <col min="30" max="30" width="8.89453125" bestFit="1" customWidth="1"/>
    <col min="31" max="32" width="2.9453125" bestFit="1" customWidth="1"/>
    <col min="33" max="33" width="7.3125" bestFit="1" customWidth="1"/>
    <col min="34" max="35" width="2.9453125" bestFit="1" customWidth="1"/>
    <col min="37" max="37" width="19.578125" bestFit="1" customWidth="1"/>
    <col min="38" max="38" width="6.05078125" customWidth="1"/>
    <col min="39" max="39" width="53.41796875" bestFit="1" customWidth="1"/>
  </cols>
  <sheetData>
    <row r="3" spans="2:35" x14ac:dyDescent="0.55000000000000004">
      <c r="C3" s="3">
        <v>46018</v>
      </c>
      <c r="U3" t="s">
        <v>142</v>
      </c>
      <c r="V3">
        <v>50</v>
      </c>
    </row>
    <row r="4" spans="2:35" x14ac:dyDescent="0.55000000000000004">
      <c r="B4">
        <v>1</v>
      </c>
      <c r="D4" t="s">
        <v>51</v>
      </c>
      <c r="U4" s="6" t="s">
        <v>63</v>
      </c>
      <c r="V4" s="6">
        <v>50</v>
      </c>
      <c r="W4" s="4">
        <v>50</v>
      </c>
    </row>
    <row r="5" spans="2:35" x14ac:dyDescent="0.55000000000000004">
      <c r="B5">
        <v>2</v>
      </c>
      <c r="D5" t="s">
        <v>51</v>
      </c>
      <c r="U5" s="6" t="s">
        <v>64</v>
      </c>
      <c r="V5" s="6">
        <v>50</v>
      </c>
      <c r="W5" s="4" t="s">
        <v>51</v>
      </c>
    </row>
    <row r="6" spans="2:35" x14ac:dyDescent="0.55000000000000004">
      <c r="B6">
        <v>3</v>
      </c>
    </row>
    <row r="7" spans="2:35" ht="14.7" thickBot="1" x14ac:dyDescent="0.6">
      <c r="B7">
        <v>4</v>
      </c>
    </row>
    <row r="8" spans="2:35" ht="14.7" thickBot="1" x14ac:dyDescent="0.6">
      <c r="B8">
        <v>5</v>
      </c>
      <c r="H8" s="43" t="s">
        <v>82</v>
      </c>
      <c r="I8" s="44"/>
      <c r="J8" s="31" t="s">
        <v>86</v>
      </c>
      <c r="K8" s="31" t="s">
        <v>102</v>
      </c>
      <c r="L8" s="32" t="s">
        <v>83</v>
      </c>
      <c r="M8" s="32" t="s">
        <v>86</v>
      </c>
      <c r="N8" s="32" t="s">
        <v>102</v>
      </c>
      <c r="O8" s="32" t="s">
        <v>84</v>
      </c>
      <c r="P8" s="32" t="s">
        <v>86</v>
      </c>
      <c r="Q8" s="32" t="s">
        <v>102</v>
      </c>
      <c r="R8" s="32" t="s">
        <v>85</v>
      </c>
      <c r="S8" s="32" t="s">
        <v>86</v>
      </c>
      <c r="T8" s="32" t="s">
        <v>102</v>
      </c>
      <c r="U8" s="32" t="s">
        <v>87</v>
      </c>
      <c r="V8" s="32" t="s">
        <v>86</v>
      </c>
      <c r="W8" s="32" t="s">
        <v>102</v>
      </c>
      <c r="X8" s="32" t="s">
        <v>88</v>
      </c>
      <c r="Y8" s="32" t="s">
        <v>86</v>
      </c>
      <c r="Z8" s="32" t="s">
        <v>102</v>
      </c>
      <c r="AA8" s="32" t="s">
        <v>96</v>
      </c>
      <c r="AB8" s="32" t="s">
        <v>86</v>
      </c>
      <c r="AC8" s="32" t="s">
        <v>102</v>
      </c>
      <c r="AD8" s="32" t="s">
        <v>103</v>
      </c>
      <c r="AE8" s="32" t="s">
        <v>86</v>
      </c>
      <c r="AF8" s="32" t="s">
        <v>102</v>
      </c>
      <c r="AG8" s="32" t="s">
        <v>111</v>
      </c>
      <c r="AH8" s="32" t="s">
        <v>86</v>
      </c>
      <c r="AI8" s="33" t="s">
        <v>102</v>
      </c>
    </row>
    <row r="9" spans="2:35" x14ac:dyDescent="0.55000000000000004">
      <c r="B9">
        <v>7</v>
      </c>
      <c r="E9" s="1"/>
      <c r="F9" s="1"/>
      <c r="G9" s="1"/>
      <c r="H9" s="28">
        <v>1</v>
      </c>
      <c r="I9" s="29" t="s">
        <v>55</v>
      </c>
      <c r="J9" s="29">
        <v>50</v>
      </c>
      <c r="K9" s="29">
        <v>20</v>
      </c>
      <c r="L9" s="29" t="s">
        <v>120</v>
      </c>
      <c r="M9" s="29">
        <v>50</v>
      </c>
      <c r="N9" s="29">
        <v>50</v>
      </c>
      <c r="O9" s="29" t="s">
        <v>67</v>
      </c>
      <c r="P9" s="29">
        <v>50</v>
      </c>
      <c r="Q9" s="29">
        <v>20</v>
      </c>
      <c r="R9" s="29" t="s">
        <v>136</v>
      </c>
      <c r="S9" s="29">
        <v>50</v>
      </c>
      <c r="T9" s="29" t="s">
        <v>123</v>
      </c>
      <c r="U9" s="29" t="s">
        <v>89</v>
      </c>
      <c r="V9" s="29">
        <v>50</v>
      </c>
      <c r="W9" s="29">
        <v>50</v>
      </c>
      <c r="X9" s="29" t="s">
        <v>68</v>
      </c>
      <c r="Y9" s="29">
        <v>50</v>
      </c>
      <c r="Z9" s="22">
        <v>20</v>
      </c>
      <c r="AA9" s="29" t="s">
        <v>157</v>
      </c>
      <c r="AB9" s="29">
        <v>50</v>
      </c>
      <c r="AC9" s="15">
        <v>50</v>
      </c>
      <c r="AD9" s="29" t="s">
        <v>112</v>
      </c>
      <c r="AE9" s="29">
        <v>50</v>
      </c>
      <c r="AF9" s="30">
        <v>50</v>
      </c>
      <c r="AG9" s="29" t="s">
        <v>104</v>
      </c>
      <c r="AH9" s="29">
        <v>50</v>
      </c>
      <c r="AI9" s="30">
        <v>50</v>
      </c>
    </row>
    <row r="10" spans="2:35" x14ac:dyDescent="0.55000000000000004">
      <c r="B10">
        <v>8</v>
      </c>
      <c r="E10" s="1"/>
      <c r="F10" s="1"/>
      <c r="G10" s="1"/>
      <c r="H10" s="8">
        <v>2</v>
      </c>
      <c r="I10" s="4" t="s">
        <v>52</v>
      </c>
      <c r="J10" s="4">
        <v>50</v>
      </c>
      <c r="K10" s="4">
        <v>20</v>
      </c>
      <c r="L10" s="4" t="s">
        <v>122</v>
      </c>
      <c r="M10" s="4">
        <v>50</v>
      </c>
      <c r="N10" s="4" t="s">
        <v>123</v>
      </c>
      <c r="O10" s="4" t="s">
        <v>53</v>
      </c>
      <c r="P10" s="4">
        <v>50</v>
      </c>
      <c r="Q10" s="4">
        <v>20</v>
      </c>
      <c r="R10" s="4" t="s">
        <v>137</v>
      </c>
      <c r="S10" s="4">
        <v>50</v>
      </c>
      <c r="T10" s="4" t="s">
        <v>123</v>
      </c>
      <c r="U10" s="4" t="s">
        <v>90</v>
      </c>
      <c r="V10" s="4">
        <v>50</v>
      </c>
      <c r="W10" s="4" t="s">
        <v>123</v>
      </c>
      <c r="X10" s="4" t="s">
        <v>69</v>
      </c>
      <c r="Y10" s="4">
        <v>50</v>
      </c>
      <c r="Z10" s="15">
        <v>20</v>
      </c>
      <c r="AA10" s="6" t="s">
        <v>152</v>
      </c>
      <c r="AB10" s="4">
        <v>50</v>
      </c>
      <c r="AC10" s="15" t="s">
        <v>123</v>
      </c>
      <c r="AD10" s="4" t="s">
        <v>113</v>
      </c>
      <c r="AE10" s="4">
        <v>50</v>
      </c>
      <c r="AF10" s="9" t="s">
        <v>147</v>
      </c>
      <c r="AG10" s="4" t="s">
        <v>105</v>
      </c>
      <c r="AH10" s="4">
        <v>50</v>
      </c>
      <c r="AI10" s="9" t="s">
        <v>123</v>
      </c>
    </row>
    <row r="11" spans="2:35" x14ac:dyDescent="0.55000000000000004">
      <c r="B11">
        <v>9</v>
      </c>
      <c r="D11" s="1"/>
      <c r="E11" s="1"/>
      <c r="F11" s="1"/>
      <c r="G11" s="1"/>
      <c r="H11" s="8">
        <v>3</v>
      </c>
      <c r="I11" s="4" t="s">
        <v>75</v>
      </c>
      <c r="J11" s="4">
        <v>50</v>
      </c>
      <c r="K11" s="4">
        <v>20</v>
      </c>
      <c r="L11" s="4" t="s">
        <v>124</v>
      </c>
      <c r="M11" s="4">
        <v>50</v>
      </c>
      <c r="N11" s="4">
        <v>50</v>
      </c>
      <c r="O11" s="4" t="s">
        <v>97</v>
      </c>
      <c r="P11" s="4">
        <v>50</v>
      </c>
      <c r="Q11" s="4">
        <v>20</v>
      </c>
      <c r="R11" s="25" t="s">
        <v>138</v>
      </c>
      <c r="S11" s="4">
        <v>50</v>
      </c>
      <c r="T11" s="4" t="s">
        <v>123</v>
      </c>
      <c r="U11" s="4" t="s">
        <v>91</v>
      </c>
      <c r="V11" s="4">
        <v>50</v>
      </c>
      <c r="W11" s="4" t="s">
        <v>123</v>
      </c>
      <c r="X11" s="4" t="s">
        <v>70</v>
      </c>
      <c r="Y11" s="4">
        <v>50</v>
      </c>
      <c r="Z11" s="15">
        <v>20</v>
      </c>
      <c r="AA11" s="25" t="s">
        <v>153</v>
      </c>
      <c r="AB11" s="4">
        <v>50</v>
      </c>
      <c r="AC11" s="15" t="s">
        <v>123</v>
      </c>
      <c r="AD11" s="4" t="s">
        <v>114</v>
      </c>
      <c r="AE11" s="4">
        <v>50</v>
      </c>
      <c r="AF11" s="9">
        <v>20</v>
      </c>
      <c r="AG11" s="4" t="s">
        <v>106</v>
      </c>
      <c r="AH11" s="4">
        <v>50</v>
      </c>
      <c r="AI11" s="9" t="s">
        <v>123</v>
      </c>
    </row>
    <row r="12" spans="2:35" ht="14.7" thickBot="1" x14ac:dyDescent="0.6">
      <c r="B12">
        <v>10</v>
      </c>
      <c r="D12" s="1"/>
      <c r="E12" s="1"/>
      <c r="F12" s="1"/>
      <c r="G12" s="1"/>
      <c r="H12" s="10">
        <v>4</v>
      </c>
      <c r="I12" s="4" t="s">
        <v>76</v>
      </c>
      <c r="J12" s="4">
        <v>50</v>
      </c>
      <c r="K12" s="4">
        <v>20</v>
      </c>
      <c r="L12" s="4" t="s">
        <v>125</v>
      </c>
      <c r="M12" s="4">
        <v>50</v>
      </c>
      <c r="N12" s="4" t="s">
        <v>123</v>
      </c>
      <c r="O12" s="4" t="s">
        <v>160</v>
      </c>
      <c r="P12" s="4">
        <v>50</v>
      </c>
      <c r="Q12" s="4">
        <v>20</v>
      </c>
      <c r="R12" s="25" t="s">
        <v>143</v>
      </c>
      <c r="S12" s="4">
        <v>50</v>
      </c>
      <c r="T12" s="4" t="s">
        <v>123</v>
      </c>
      <c r="U12" s="4" t="s">
        <v>79</v>
      </c>
      <c r="V12" s="4">
        <v>50</v>
      </c>
      <c r="W12" s="4">
        <v>50</v>
      </c>
      <c r="X12" s="4" t="s">
        <v>71</v>
      </c>
      <c r="Y12" s="4">
        <v>50</v>
      </c>
      <c r="Z12" s="15">
        <v>20</v>
      </c>
      <c r="AA12" s="25" t="s">
        <v>154</v>
      </c>
      <c r="AB12" s="4">
        <v>50</v>
      </c>
      <c r="AC12" s="15" t="s">
        <v>123</v>
      </c>
      <c r="AD12" s="4" t="s">
        <v>115</v>
      </c>
      <c r="AE12" s="4">
        <v>50</v>
      </c>
      <c r="AF12" s="9">
        <v>20</v>
      </c>
      <c r="AG12" s="4" t="s">
        <v>107</v>
      </c>
      <c r="AH12" s="4">
        <v>50</v>
      </c>
      <c r="AI12" s="9" t="s">
        <v>123</v>
      </c>
    </row>
    <row r="13" spans="2:35" x14ac:dyDescent="0.55000000000000004">
      <c r="B13">
        <v>11</v>
      </c>
      <c r="D13" s="1"/>
      <c r="E13" s="1"/>
      <c r="F13" s="1"/>
      <c r="G13" s="2"/>
      <c r="H13" s="10">
        <v>5</v>
      </c>
      <c r="I13" s="4" t="s">
        <v>81</v>
      </c>
      <c r="J13" s="4">
        <v>50</v>
      </c>
      <c r="K13" s="4">
        <v>20</v>
      </c>
      <c r="L13" s="7" t="s">
        <v>129</v>
      </c>
      <c r="M13" s="4">
        <v>50</v>
      </c>
      <c r="N13" s="4">
        <v>20</v>
      </c>
      <c r="O13" s="4" t="s">
        <v>128</v>
      </c>
      <c r="P13" s="4">
        <v>50</v>
      </c>
      <c r="Q13" s="4">
        <v>20</v>
      </c>
      <c r="R13" s="25" t="s">
        <v>141</v>
      </c>
      <c r="S13" s="4">
        <v>50</v>
      </c>
      <c r="T13" s="4" t="s">
        <v>123</v>
      </c>
      <c r="U13" s="4" t="s">
        <v>80</v>
      </c>
      <c r="V13" s="4">
        <v>50</v>
      </c>
      <c r="W13" s="4" t="s">
        <v>123</v>
      </c>
      <c r="X13" s="4" t="s">
        <v>72</v>
      </c>
      <c r="Y13" s="4">
        <v>50</v>
      </c>
      <c r="Z13" s="22">
        <v>20</v>
      </c>
      <c r="AA13" s="4" t="s">
        <v>58</v>
      </c>
      <c r="AB13" s="4">
        <v>50</v>
      </c>
      <c r="AC13" s="15">
        <v>20</v>
      </c>
      <c r="AD13" s="4" t="s">
        <v>241</v>
      </c>
      <c r="AE13" s="4">
        <v>50</v>
      </c>
      <c r="AF13" s="9">
        <v>20</v>
      </c>
      <c r="AG13" s="4" t="s">
        <v>108</v>
      </c>
      <c r="AH13" s="4">
        <v>50</v>
      </c>
      <c r="AI13" s="9" t="s">
        <v>123</v>
      </c>
    </row>
    <row r="14" spans="2:35" x14ac:dyDescent="0.55000000000000004">
      <c r="B14">
        <v>12</v>
      </c>
      <c r="D14" s="1"/>
      <c r="E14" s="1"/>
      <c r="G14" s="1"/>
      <c r="H14" s="10">
        <v>6</v>
      </c>
      <c r="I14" s="4" t="s">
        <v>59</v>
      </c>
      <c r="J14" s="4">
        <v>50</v>
      </c>
      <c r="K14" s="4">
        <v>20</v>
      </c>
      <c r="L14" s="4" t="s">
        <v>130</v>
      </c>
      <c r="M14" s="4">
        <v>50</v>
      </c>
      <c r="N14" s="4">
        <v>20</v>
      </c>
      <c r="O14" s="4" t="s">
        <v>161</v>
      </c>
      <c r="P14" s="5">
        <v>50</v>
      </c>
      <c r="Q14" s="5">
        <v>20</v>
      </c>
      <c r="R14" s="25" t="s">
        <v>139</v>
      </c>
      <c r="S14" s="4">
        <v>50</v>
      </c>
      <c r="T14" s="4" t="s">
        <v>123</v>
      </c>
      <c r="U14" s="4" t="s">
        <v>92</v>
      </c>
      <c r="V14" s="4">
        <v>50</v>
      </c>
      <c r="W14" s="4">
        <v>50</v>
      </c>
      <c r="X14" s="4" t="s">
        <v>73</v>
      </c>
      <c r="Y14" s="4">
        <v>50</v>
      </c>
      <c r="Z14" s="22">
        <v>20</v>
      </c>
      <c r="AA14" s="4" t="s">
        <v>60</v>
      </c>
      <c r="AB14" s="4">
        <v>50</v>
      </c>
      <c r="AC14" s="15">
        <v>50</v>
      </c>
      <c r="AD14" s="4" t="s">
        <v>116</v>
      </c>
      <c r="AE14" s="4">
        <v>50</v>
      </c>
      <c r="AF14" s="9">
        <v>20</v>
      </c>
      <c r="AG14" s="22" t="s">
        <v>180</v>
      </c>
      <c r="AH14" s="4">
        <v>50</v>
      </c>
      <c r="AI14" s="9" t="s">
        <v>123</v>
      </c>
    </row>
    <row r="15" spans="2:35" x14ac:dyDescent="0.55000000000000004">
      <c r="B15">
        <v>13</v>
      </c>
      <c r="D15" s="1"/>
      <c r="E15" s="1"/>
      <c r="G15" s="1"/>
      <c r="H15" s="10">
        <v>7</v>
      </c>
      <c r="I15" s="4" t="s">
        <v>61</v>
      </c>
      <c r="J15" s="4">
        <v>50</v>
      </c>
      <c r="K15" s="4">
        <v>20</v>
      </c>
      <c r="L15" s="4" t="s">
        <v>121</v>
      </c>
      <c r="M15" s="4">
        <v>50</v>
      </c>
      <c r="N15" s="4">
        <v>20</v>
      </c>
      <c r="O15" s="4" t="s">
        <v>78</v>
      </c>
      <c r="P15" s="4">
        <v>50</v>
      </c>
      <c r="Q15" s="4">
        <v>50</v>
      </c>
      <c r="R15" s="6" t="s">
        <v>140</v>
      </c>
      <c r="S15" s="4">
        <v>50</v>
      </c>
      <c r="T15" s="4" t="s">
        <v>123</v>
      </c>
      <c r="U15" s="4" t="s">
        <v>93</v>
      </c>
      <c r="V15" s="4">
        <v>50</v>
      </c>
      <c r="W15" s="4" t="s">
        <v>123</v>
      </c>
      <c r="X15" s="4" t="s">
        <v>101</v>
      </c>
      <c r="Y15" s="4">
        <v>50</v>
      </c>
      <c r="Z15" s="22">
        <v>20</v>
      </c>
      <c r="AA15" s="42" t="s">
        <v>156</v>
      </c>
      <c r="AB15" s="5">
        <v>50</v>
      </c>
      <c r="AC15" s="15">
        <v>50</v>
      </c>
      <c r="AD15" s="4" t="s">
        <v>117</v>
      </c>
      <c r="AE15" s="4">
        <v>50</v>
      </c>
      <c r="AF15" s="9">
        <v>100</v>
      </c>
      <c r="AG15" s="4" t="s">
        <v>158</v>
      </c>
      <c r="AH15" s="4">
        <v>50</v>
      </c>
      <c r="AI15" s="9">
        <v>50</v>
      </c>
    </row>
    <row r="16" spans="2:35" x14ac:dyDescent="0.55000000000000004">
      <c r="B16">
        <v>14</v>
      </c>
      <c r="D16" s="1"/>
      <c r="E16" s="1"/>
      <c r="F16" s="1"/>
      <c r="G16" s="1"/>
      <c r="H16" s="10">
        <v>8</v>
      </c>
      <c r="I16" s="4" t="s">
        <v>54</v>
      </c>
      <c r="J16" s="4">
        <v>50</v>
      </c>
      <c r="K16" s="4">
        <v>20</v>
      </c>
      <c r="L16" s="4" t="s">
        <v>99</v>
      </c>
      <c r="M16" s="4">
        <v>50</v>
      </c>
      <c r="N16" s="4" t="s">
        <v>123</v>
      </c>
      <c r="O16" s="6" t="s">
        <v>149</v>
      </c>
      <c r="P16" s="4">
        <v>50</v>
      </c>
      <c r="Q16" s="4" t="s">
        <v>123</v>
      </c>
      <c r="R16" s="26" t="s">
        <v>144</v>
      </c>
      <c r="S16" s="5">
        <v>50</v>
      </c>
      <c r="T16" s="5" t="s">
        <v>147</v>
      </c>
      <c r="U16" s="4" t="s">
        <v>94</v>
      </c>
      <c r="V16" s="4">
        <v>50</v>
      </c>
      <c r="W16" s="4" t="s">
        <v>123</v>
      </c>
      <c r="X16" s="4" t="s">
        <v>98</v>
      </c>
      <c r="Y16" s="4">
        <v>50</v>
      </c>
      <c r="Z16" s="22">
        <v>20</v>
      </c>
      <c r="AA16" s="4" t="s">
        <v>151</v>
      </c>
      <c r="AB16" s="4">
        <v>50</v>
      </c>
      <c r="AC16" s="15" t="s">
        <v>123</v>
      </c>
      <c r="AD16" s="4" t="s">
        <v>118</v>
      </c>
      <c r="AE16" s="4">
        <v>50</v>
      </c>
      <c r="AF16" s="9" t="s">
        <v>123</v>
      </c>
      <c r="AG16" s="4" t="s">
        <v>159</v>
      </c>
      <c r="AH16" s="22">
        <v>50</v>
      </c>
      <c r="AI16" s="27" t="s">
        <v>123</v>
      </c>
    </row>
    <row r="17" spans="2:36" ht="14.7" thickBot="1" x14ac:dyDescent="0.6">
      <c r="B17">
        <v>15</v>
      </c>
      <c r="D17" s="1"/>
      <c r="E17" s="1"/>
      <c r="F17" s="1"/>
      <c r="G17" s="1"/>
      <c r="H17" s="10">
        <v>9</v>
      </c>
      <c r="I17" s="4" t="s">
        <v>62</v>
      </c>
      <c r="J17" s="4">
        <v>50</v>
      </c>
      <c r="K17" s="4">
        <v>20</v>
      </c>
      <c r="L17" s="4" t="s">
        <v>185</v>
      </c>
      <c r="M17" s="4">
        <v>50</v>
      </c>
      <c r="N17" s="4" t="s">
        <v>123</v>
      </c>
      <c r="O17" s="4" t="s">
        <v>145</v>
      </c>
      <c r="P17" s="4">
        <v>50</v>
      </c>
      <c r="Q17" s="4" t="s">
        <v>123</v>
      </c>
      <c r="R17" s="25" t="s">
        <v>148</v>
      </c>
      <c r="S17" s="4">
        <v>50</v>
      </c>
      <c r="T17" s="4">
        <v>20</v>
      </c>
      <c r="U17" s="4" t="s">
        <v>95</v>
      </c>
      <c r="V17" s="4">
        <v>50</v>
      </c>
      <c r="W17" s="4" t="s">
        <v>123</v>
      </c>
      <c r="X17" s="4" t="s">
        <v>56</v>
      </c>
      <c r="Y17" s="4">
        <v>50</v>
      </c>
      <c r="Z17" s="22">
        <v>20</v>
      </c>
      <c r="AA17" s="4" t="s">
        <v>65</v>
      </c>
      <c r="AB17" s="4">
        <v>50</v>
      </c>
      <c r="AC17" s="15">
        <v>20</v>
      </c>
      <c r="AD17" s="4" t="s">
        <v>182</v>
      </c>
      <c r="AE17" s="4">
        <v>50</v>
      </c>
      <c r="AF17" s="9" t="s">
        <v>123</v>
      </c>
      <c r="AG17" s="22" t="s">
        <v>176</v>
      </c>
      <c r="AH17" s="22">
        <v>50</v>
      </c>
      <c r="AI17" s="27" t="s">
        <v>123</v>
      </c>
    </row>
    <row r="18" spans="2:36" x14ac:dyDescent="0.55000000000000004">
      <c r="B18">
        <v>16</v>
      </c>
      <c r="D18" s="1"/>
      <c r="E18" s="1"/>
      <c r="F18" s="1"/>
      <c r="G18" s="1"/>
      <c r="H18" s="24">
        <v>10</v>
      </c>
      <c r="I18" s="4" t="s">
        <v>155</v>
      </c>
      <c r="J18" s="4">
        <v>50</v>
      </c>
      <c r="K18" s="4">
        <v>50</v>
      </c>
      <c r="L18" s="7" t="s">
        <v>186</v>
      </c>
      <c r="M18" s="4">
        <v>50</v>
      </c>
      <c r="N18" s="4">
        <v>20</v>
      </c>
      <c r="O18" s="25" t="s">
        <v>146</v>
      </c>
      <c r="P18" s="4">
        <v>50</v>
      </c>
      <c r="Q18" s="4" t="s">
        <v>123</v>
      </c>
      <c r="R18" s="25" t="s">
        <v>135</v>
      </c>
      <c r="S18" s="4">
        <v>50</v>
      </c>
      <c r="T18" s="4" t="s">
        <v>123</v>
      </c>
      <c r="U18" s="4" t="s">
        <v>109</v>
      </c>
      <c r="V18" s="4">
        <v>50</v>
      </c>
      <c r="W18" s="4">
        <v>20</v>
      </c>
      <c r="X18" s="4" t="s">
        <v>57</v>
      </c>
      <c r="Y18" s="4">
        <v>50</v>
      </c>
      <c r="Z18" s="22">
        <v>20</v>
      </c>
      <c r="AA18" s="4" t="s">
        <v>66</v>
      </c>
      <c r="AB18" s="4">
        <v>50</v>
      </c>
      <c r="AC18" s="15">
        <v>20</v>
      </c>
      <c r="AD18" s="4" t="s">
        <v>119</v>
      </c>
      <c r="AE18" s="4">
        <v>50</v>
      </c>
      <c r="AF18" s="9">
        <v>33</v>
      </c>
      <c r="AG18" s="22" t="s">
        <v>177</v>
      </c>
      <c r="AH18" s="4">
        <v>50</v>
      </c>
      <c r="AI18" s="9" t="s">
        <v>123</v>
      </c>
    </row>
    <row r="19" spans="2:36" x14ac:dyDescent="0.55000000000000004">
      <c r="B19">
        <v>17</v>
      </c>
      <c r="D19" s="1"/>
      <c r="E19" s="1"/>
      <c r="F19" s="1"/>
      <c r="G19" s="1"/>
      <c r="H19" s="8">
        <v>11</v>
      </c>
      <c r="I19" s="4" t="s">
        <v>150</v>
      </c>
      <c r="J19" s="4">
        <v>50</v>
      </c>
      <c r="K19" s="4" t="s">
        <v>123</v>
      </c>
      <c r="L19" s="4" t="s">
        <v>187</v>
      </c>
      <c r="M19" s="4">
        <v>50</v>
      </c>
      <c r="N19" s="4">
        <v>20</v>
      </c>
      <c r="O19" s="4" t="s">
        <v>127</v>
      </c>
      <c r="P19" s="4">
        <v>50</v>
      </c>
      <c r="Q19" s="4">
        <v>20</v>
      </c>
      <c r="R19" s="4" t="s">
        <v>184</v>
      </c>
      <c r="S19" s="4">
        <v>50</v>
      </c>
      <c r="T19" s="4" t="s">
        <v>123</v>
      </c>
      <c r="U19" s="15"/>
      <c r="V19" s="15"/>
      <c r="W19" s="4" t="s">
        <v>51</v>
      </c>
      <c r="X19" s="4" t="s">
        <v>181</v>
      </c>
      <c r="Y19" s="4">
        <v>50</v>
      </c>
      <c r="Z19" s="22">
        <v>20</v>
      </c>
      <c r="AA19" s="4" t="s">
        <v>74</v>
      </c>
      <c r="AB19" s="4">
        <v>50</v>
      </c>
      <c r="AC19" s="15">
        <v>20</v>
      </c>
      <c r="AD19" s="22" t="s">
        <v>183</v>
      </c>
      <c r="AE19" s="4">
        <v>50</v>
      </c>
      <c r="AF19" s="9">
        <v>20</v>
      </c>
      <c r="AG19" s="4" t="s">
        <v>241</v>
      </c>
      <c r="AH19" s="4">
        <v>50</v>
      </c>
      <c r="AI19" s="9">
        <v>20</v>
      </c>
    </row>
    <row r="20" spans="2:36" ht="14.7" thickBot="1" x14ac:dyDescent="0.6">
      <c r="B20">
        <v>18</v>
      </c>
      <c r="D20" s="1"/>
      <c r="E20" s="1"/>
      <c r="F20" s="1"/>
      <c r="G20" s="1"/>
      <c r="H20" s="11"/>
      <c r="I20" s="12">
        <v>11</v>
      </c>
      <c r="J20" s="12"/>
      <c r="K20" s="12"/>
      <c r="L20" s="12">
        <v>11</v>
      </c>
      <c r="M20" s="12"/>
      <c r="N20" s="12"/>
      <c r="O20" s="12">
        <v>11</v>
      </c>
      <c r="P20" s="12"/>
      <c r="Q20" s="12"/>
      <c r="R20" s="12">
        <v>11</v>
      </c>
      <c r="S20" s="12"/>
      <c r="T20" s="12" t="s">
        <v>51</v>
      </c>
      <c r="U20" s="12">
        <v>10</v>
      </c>
      <c r="V20" s="12"/>
      <c r="W20" s="12"/>
      <c r="X20" s="12">
        <v>11</v>
      </c>
      <c r="Y20" s="12"/>
      <c r="Z20" s="12"/>
      <c r="AA20" s="12">
        <v>11</v>
      </c>
      <c r="AB20" s="12"/>
      <c r="AC20" s="12"/>
      <c r="AD20" s="12">
        <v>11</v>
      </c>
      <c r="AE20" s="12"/>
      <c r="AF20" s="12" t="s">
        <v>51</v>
      </c>
      <c r="AG20" s="12">
        <v>11</v>
      </c>
      <c r="AH20" s="12"/>
      <c r="AI20" s="13" t="s">
        <v>51</v>
      </c>
      <c r="AJ20">
        <f>I20+L20+O20+R20+U2+U20+X20+AA20+AD20+AG20</f>
        <v>98</v>
      </c>
    </row>
    <row r="21" spans="2:36" x14ac:dyDescent="0.55000000000000004">
      <c r="B21">
        <v>19</v>
      </c>
      <c r="D21" s="1"/>
      <c r="E21" s="1"/>
      <c r="F21" s="1"/>
      <c r="G21" s="1"/>
      <c r="H21" s="15"/>
      <c r="I21" s="15"/>
      <c r="J21" s="15">
        <f>SUM(J9:J20)</f>
        <v>550</v>
      </c>
      <c r="K21" s="15">
        <f>SUM(K9:K20)</f>
        <v>230</v>
      </c>
      <c r="L21" s="15" t="s">
        <v>51</v>
      </c>
      <c r="M21" s="15">
        <f>SUM(M9:M20)</f>
        <v>550</v>
      </c>
      <c r="N21" s="15">
        <f>SUM(N9:N20)</f>
        <v>200</v>
      </c>
      <c r="O21" s="15" t="s">
        <v>51</v>
      </c>
      <c r="P21" s="15">
        <f>SUM(P9:P20)</f>
        <v>550</v>
      </c>
      <c r="Q21" s="15">
        <f>SUM(Q9:Q20)</f>
        <v>190</v>
      </c>
      <c r="R21" s="15" t="s">
        <v>51</v>
      </c>
      <c r="S21" s="15">
        <f>SUM(S9:S20)</f>
        <v>550</v>
      </c>
      <c r="T21" s="15">
        <f>SUM(T9:T20)</f>
        <v>20</v>
      </c>
      <c r="U21" s="15"/>
      <c r="V21" s="15">
        <f>SUM(V9:V20)</f>
        <v>500</v>
      </c>
      <c r="W21" s="15">
        <f>SUM(W9:W20)</f>
        <v>170</v>
      </c>
      <c r="X21" s="15" t="s">
        <v>51</v>
      </c>
      <c r="Y21" s="15">
        <f>SUM(Y9:Y20)</f>
        <v>550</v>
      </c>
      <c r="Z21" s="15">
        <f>SUM(Z9:Z20)</f>
        <v>220</v>
      </c>
      <c r="AA21" s="15" t="s">
        <v>51</v>
      </c>
      <c r="AB21" s="15">
        <f>SUM(AB9:AB20)</f>
        <v>550</v>
      </c>
      <c r="AC21" s="15">
        <f>SUM(AC9:AC20)</f>
        <v>230</v>
      </c>
      <c r="AD21" s="15" t="s">
        <v>51</v>
      </c>
      <c r="AE21" s="15">
        <f>SUM(AE9:AE20)</f>
        <v>550</v>
      </c>
      <c r="AF21" s="15">
        <f>SUM(AF9:AF20)</f>
        <v>283</v>
      </c>
      <c r="AG21" s="15" t="s">
        <v>51</v>
      </c>
      <c r="AH21" s="15">
        <f>SUM(AH9:AH20)</f>
        <v>550</v>
      </c>
      <c r="AI21" s="15">
        <f>SUM(AI9:AI20)</f>
        <v>120</v>
      </c>
    </row>
    <row r="22" spans="2:36" x14ac:dyDescent="0.55000000000000004">
      <c r="B22">
        <v>20</v>
      </c>
      <c r="D22" s="1"/>
      <c r="E22" s="1"/>
      <c r="F22" s="1"/>
      <c r="H22" s="15"/>
      <c r="I22" s="15"/>
      <c r="J22" s="15"/>
      <c r="K22" s="15"/>
      <c r="L22" s="15"/>
      <c r="M22" s="15"/>
      <c r="N22" s="15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2:36" x14ac:dyDescent="0.55000000000000004">
      <c r="B23">
        <v>21</v>
      </c>
      <c r="D23" s="1"/>
      <c r="E23" s="1"/>
      <c r="F23" s="1"/>
      <c r="H23" s="15"/>
      <c r="I23" s="15"/>
      <c r="J23" s="15"/>
      <c r="K23" s="15"/>
      <c r="L23" s="15"/>
      <c r="M23" s="15"/>
      <c r="N23" s="15"/>
      <c r="O23" s="14" t="s">
        <v>51</v>
      </c>
      <c r="P23" s="14"/>
      <c r="Q23" s="14"/>
      <c r="U23" s="14"/>
      <c r="V23" s="14"/>
      <c r="W23" s="14"/>
      <c r="X23" s="14"/>
      <c r="Y23" s="14"/>
      <c r="Z23" s="14"/>
      <c r="AA23" s="14"/>
      <c r="AB23" s="14"/>
      <c r="AC23" s="14"/>
      <c r="AG23" s="14"/>
    </row>
    <row r="24" spans="2:36" x14ac:dyDescent="0.55000000000000004">
      <c r="B24">
        <v>22</v>
      </c>
      <c r="D24" s="1"/>
      <c r="E24" s="1"/>
      <c r="F24" s="1"/>
      <c r="G24" s="1"/>
      <c r="H24" s="15"/>
      <c r="I24" s="15"/>
      <c r="J24" s="15"/>
      <c r="K24" s="15"/>
      <c r="L24" s="14"/>
      <c r="M24" s="15"/>
      <c r="N24" s="15"/>
      <c r="O24" s="14"/>
      <c r="P24" s="14"/>
      <c r="Q24" s="14"/>
      <c r="W24" s="14"/>
      <c r="X24" s="15"/>
      <c r="Y24" s="15"/>
      <c r="Z24" s="14"/>
      <c r="AD24" s="14"/>
      <c r="AE24" s="14"/>
      <c r="AF24" s="14"/>
      <c r="AG24" s="14"/>
    </row>
    <row r="25" spans="2:36" x14ac:dyDescent="0.55000000000000004">
      <c r="B25">
        <v>23</v>
      </c>
      <c r="D25" s="1"/>
      <c r="E25" s="1"/>
      <c r="F25" s="1"/>
      <c r="G25" s="1"/>
      <c r="H25" s="15"/>
      <c r="I25" s="15" t="s">
        <v>131</v>
      </c>
      <c r="J25" s="15">
        <f>I20+L20+O20+R20+U20+X20+AA20+AD20+AG20</f>
        <v>98</v>
      </c>
      <c r="K25" s="14"/>
      <c r="L25" s="14"/>
      <c r="M25" s="15"/>
      <c r="N25" s="15"/>
      <c r="O25" s="49" t="s">
        <v>242</v>
      </c>
      <c r="P25">
        <v>165.9</v>
      </c>
      <c r="Q25" s="14"/>
      <c r="W25" s="14"/>
      <c r="X25" s="15"/>
      <c r="Y25" s="15"/>
      <c r="Z25" s="14"/>
      <c r="AD25" s="14"/>
      <c r="AE25" s="14"/>
      <c r="AF25" s="10"/>
      <c r="AG25" s="4"/>
    </row>
    <row r="26" spans="2:36" x14ac:dyDescent="0.55000000000000004">
      <c r="D26" s="1"/>
      <c r="E26" s="1"/>
      <c r="F26" s="1"/>
      <c r="G26" s="1"/>
      <c r="H26" s="15"/>
      <c r="I26" s="15"/>
      <c r="J26" s="15"/>
      <c r="K26" s="14"/>
      <c r="L26" s="14"/>
      <c r="M26" s="15"/>
      <c r="N26" s="15"/>
      <c r="O26" s="49" t="s">
        <v>243</v>
      </c>
      <c r="P26">
        <v>4.5</v>
      </c>
      <c r="Q26" s="14"/>
      <c r="AD26" s="14"/>
      <c r="AE26" s="14"/>
      <c r="AF26" s="14"/>
      <c r="AG26" s="14"/>
    </row>
    <row r="27" spans="2:36" x14ac:dyDescent="0.55000000000000004">
      <c r="B27">
        <v>24</v>
      </c>
      <c r="D27" s="1"/>
      <c r="E27" s="1"/>
      <c r="F27" s="1"/>
      <c r="G27" s="1"/>
      <c r="H27" s="15"/>
      <c r="I27" s="15" t="s">
        <v>132</v>
      </c>
      <c r="J27" s="15">
        <f>J21+M21+P21+S21+V21+Y21+AB21+AE21+AH21</f>
        <v>4900</v>
      </c>
      <c r="K27" s="14"/>
      <c r="L27" s="15"/>
      <c r="M27" s="15"/>
      <c r="N27" s="15"/>
      <c r="O27" s="4" t="s">
        <v>247</v>
      </c>
      <c r="P27" s="4">
        <v>117</v>
      </c>
      <c r="Q27" s="4"/>
      <c r="AD27" s="14"/>
      <c r="AE27" s="14"/>
      <c r="AF27" s="14"/>
      <c r="AG27" s="14"/>
    </row>
    <row r="28" spans="2:36" x14ac:dyDescent="0.55000000000000004">
      <c r="B28">
        <v>25</v>
      </c>
      <c r="D28" s="1"/>
      <c r="E28" s="1"/>
      <c r="F28" s="1"/>
      <c r="G28" s="1"/>
      <c r="H28" s="15"/>
      <c r="I28" s="15" t="s">
        <v>133</v>
      </c>
      <c r="J28" s="15">
        <f>K21+N21+Q21+T21+W21+Z21+AC21+AF21+AI21</f>
        <v>1663</v>
      </c>
      <c r="K28" s="14"/>
      <c r="L28" s="15"/>
      <c r="M28" s="15"/>
      <c r="N28" s="15"/>
      <c r="O28" s="14" t="s">
        <v>248</v>
      </c>
      <c r="P28" s="14">
        <v>4616.68</v>
      </c>
      <c r="Q28" s="14"/>
      <c r="AD28" s="14"/>
      <c r="AE28" s="14"/>
      <c r="AF28" s="14"/>
      <c r="AG28" s="14"/>
    </row>
    <row r="29" spans="2:36" x14ac:dyDescent="0.55000000000000004">
      <c r="D29" s="1"/>
      <c r="E29" s="1"/>
      <c r="F29" s="1"/>
      <c r="G29" s="1"/>
      <c r="H29" s="15"/>
      <c r="I29" s="15" t="s">
        <v>245</v>
      </c>
      <c r="J29" s="15">
        <v>440</v>
      </c>
      <c r="K29" s="14"/>
      <c r="L29" s="15"/>
      <c r="M29" s="15"/>
      <c r="N29" s="15"/>
      <c r="O29" s="14" t="s">
        <v>246</v>
      </c>
      <c r="P29" s="14">
        <f>SUM(P25:P28)</f>
        <v>4904.08</v>
      </c>
      <c r="Q29" s="14"/>
      <c r="AD29" s="14"/>
      <c r="AE29" s="14"/>
      <c r="AF29" s="14"/>
      <c r="AG29" s="14"/>
    </row>
    <row r="30" spans="2:36" x14ac:dyDescent="0.55000000000000004">
      <c r="D30" s="1"/>
      <c r="E30" s="1"/>
      <c r="F30" s="1"/>
      <c r="G30" s="1"/>
      <c r="H30" s="15"/>
      <c r="I30" s="15" t="s">
        <v>246</v>
      </c>
      <c r="J30" s="15">
        <f>SUM(J27:J29)</f>
        <v>7003</v>
      </c>
      <c r="K30" s="14"/>
      <c r="L30" s="15"/>
      <c r="M30" s="15"/>
      <c r="N30" s="15"/>
      <c r="O30" s="14"/>
      <c r="P30" s="14"/>
      <c r="Q30" s="14"/>
      <c r="AD30" s="14"/>
      <c r="AE30" s="14"/>
      <c r="AF30" s="14"/>
      <c r="AG30" s="14"/>
    </row>
    <row r="31" spans="2:36" x14ac:dyDescent="0.55000000000000004">
      <c r="D31" s="1"/>
      <c r="E31" s="1"/>
      <c r="F31" s="1"/>
      <c r="G31" s="1"/>
      <c r="H31" s="15"/>
      <c r="I31" s="15"/>
      <c r="J31" s="15"/>
      <c r="K31" s="14"/>
      <c r="L31" s="15"/>
      <c r="M31" s="15"/>
      <c r="N31" s="15"/>
      <c r="O31" s="14" t="s">
        <v>249</v>
      </c>
      <c r="P31" s="14">
        <f>J30-P29</f>
        <v>2098.92</v>
      </c>
      <c r="Q31" s="14"/>
      <c r="AD31" s="14"/>
      <c r="AE31" s="14"/>
      <c r="AF31" s="14"/>
      <c r="AG31" s="14"/>
    </row>
    <row r="32" spans="2:36" x14ac:dyDescent="0.55000000000000004">
      <c r="B32">
        <v>26</v>
      </c>
    </row>
    <row r="33" spans="2:39" x14ac:dyDescent="0.55000000000000004">
      <c r="B33">
        <v>27</v>
      </c>
    </row>
    <row r="34" spans="2:39" x14ac:dyDescent="0.55000000000000004">
      <c r="B34">
        <v>28</v>
      </c>
      <c r="I34" t="s">
        <v>77</v>
      </c>
      <c r="J34">
        <v>50</v>
      </c>
    </row>
    <row r="35" spans="2:39" x14ac:dyDescent="0.55000000000000004">
      <c r="B35">
        <v>29</v>
      </c>
      <c r="I35" t="s">
        <v>100</v>
      </c>
      <c r="J35">
        <v>150</v>
      </c>
      <c r="AM35" t="s">
        <v>51</v>
      </c>
    </row>
    <row r="36" spans="2:39" x14ac:dyDescent="0.55000000000000004">
      <c r="B36">
        <v>30</v>
      </c>
      <c r="I36" t="s">
        <v>110</v>
      </c>
      <c r="J36">
        <v>20</v>
      </c>
    </row>
    <row r="37" spans="2:39" x14ac:dyDescent="0.55000000000000004">
      <c r="B37">
        <v>31</v>
      </c>
      <c r="I37" t="s">
        <v>126</v>
      </c>
      <c r="J37">
        <v>20</v>
      </c>
    </row>
    <row r="38" spans="2:39" x14ac:dyDescent="0.55000000000000004">
      <c r="B38">
        <v>32</v>
      </c>
      <c r="I38" t="s">
        <v>134</v>
      </c>
      <c r="J38">
        <v>200</v>
      </c>
    </row>
    <row r="39" spans="2:39" x14ac:dyDescent="0.55000000000000004">
      <c r="B39">
        <v>33</v>
      </c>
    </row>
    <row r="40" spans="2:39" x14ac:dyDescent="0.55000000000000004">
      <c r="B40">
        <v>34</v>
      </c>
      <c r="I40" t="s">
        <v>244</v>
      </c>
      <c r="J40">
        <f>SUM(J34:J38)</f>
        <v>440</v>
      </c>
    </row>
    <row r="41" spans="2:39" x14ac:dyDescent="0.55000000000000004">
      <c r="B41">
        <v>35</v>
      </c>
    </row>
    <row r="42" spans="2:39" x14ac:dyDescent="0.55000000000000004">
      <c r="B42">
        <v>36</v>
      </c>
    </row>
    <row r="43" spans="2:39" x14ac:dyDescent="0.55000000000000004">
      <c r="B43">
        <v>37</v>
      </c>
    </row>
    <row r="44" spans="2:39" x14ac:dyDescent="0.55000000000000004">
      <c r="B44">
        <v>38</v>
      </c>
    </row>
    <row r="45" spans="2:39" x14ac:dyDescent="0.55000000000000004">
      <c r="B45">
        <v>39</v>
      </c>
    </row>
    <row r="46" spans="2:39" x14ac:dyDescent="0.55000000000000004">
      <c r="B46">
        <v>40</v>
      </c>
    </row>
    <row r="47" spans="2:39" x14ac:dyDescent="0.55000000000000004">
      <c r="B47">
        <v>41</v>
      </c>
    </row>
    <row r="48" spans="2:39" x14ac:dyDescent="0.55000000000000004">
      <c r="B48">
        <v>42</v>
      </c>
    </row>
    <row r="49" spans="2:4" x14ac:dyDescent="0.55000000000000004">
      <c r="B49">
        <v>43</v>
      </c>
    </row>
    <row r="50" spans="2:4" x14ac:dyDescent="0.55000000000000004">
      <c r="B50">
        <v>44</v>
      </c>
    </row>
    <row r="51" spans="2:4" x14ac:dyDescent="0.55000000000000004">
      <c r="B51">
        <v>45</v>
      </c>
    </row>
    <row r="52" spans="2:4" x14ac:dyDescent="0.55000000000000004">
      <c r="B52">
        <v>46</v>
      </c>
    </row>
    <row r="53" spans="2:4" x14ac:dyDescent="0.55000000000000004">
      <c r="B53">
        <v>47</v>
      </c>
      <c r="D53" s="1"/>
    </row>
    <row r="54" spans="2:4" x14ac:dyDescent="0.55000000000000004">
      <c r="B54">
        <v>48</v>
      </c>
      <c r="D54" s="1" t="s">
        <v>51</v>
      </c>
    </row>
    <row r="55" spans="2:4" x14ac:dyDescent="0.55000000000000004">
      <c r="B55">
        <v>49</v>
      </c>
    </row>
    <row r="56" spans="2:4" x14ac:dyDescent="0.55000000000000004">
      <c r="B56">
        <v>50</v>
      </c>
    </row>
    <row r="57" spans="2:4" x14ac:dyDescent="0.55000000000000004">
      <c r="B57">
        <v>51</v>
      </c>
    </row>
    <row r="58" spans="2:4" x14ac:dyDescent="0.55000000000000004">
      <c r="B58">
        <v>52</v>
      </c>
    </row>
  </sheetData>
  <mergeCells count="1">
    <mergeCell ref="H8:I8"/>
  </mergeCells>
  <phoneticPr fontId="4" type="noConversion"/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1626B-47B7-4321-9A83-C28C408E4392}">
  <dimension ref="C3:E48"/>
  <sheetViews>
    <sheetView workbookViewId="0">
      <selection activeCell="C4" sqref="C4:E48"/>
    </sheetView>
  </sheetViews>
  <sheetFormatPr defaultRowHeight="14.4" x14ac:dyDescent="0.55000000000000004"/>
  <cols>
    <col min="3" max="3" width="10.89453125" bestFit="1" customWidth="1"/>
    <col min="4" max="4" width="5.89453125" bestFit="1" customWidth="1"/>
    <col min="5" max="5" width="40.3671875" bestFit="1" customWidth="1"/>
  </cols>
  <sheetData>
    <row r="3" spans="3:5" ht="14.7" thickBot="1" x14ac:dyDescent="0.6"/>
    <row r="4" spans="3:5" ht="19.5" thickBot="1" x14ac:dyDescent="0.75">
      <c r="C4" s="46" t="s">
        <v>162</v>
      </c>
      <c r="D4" s="47"/>
      <c r="E4" s="48"/>
    </row>
    <row r="5" spans="3:5" ht="19.2" x14ac:dyDescent="0.7">
      <c r="C5" s="39"/>
      <c r="D5" s="40"/>
      <c r="E5" s="41"/>
    </row>
    <row r="6" spans="3:5" x14ac:dyDescent="0.55000000000000004">
      <c r="C6" s="17" t="s">
        <v>188</v>
      </c>
      <c r="D6" s="16"/>
      <c r="E6" s="18" t="s">
        <v>189</v>
      </c>
    </row>
    <row r="7" spans="3:5" x14ac:dyDescent="0.55000000000000004">
      <c r="C7" s="17" t="s">
        <v>190</v>
      </c>
      <c r="D7" s="16"/>
      <c r="E7" s="18" t="s">
        <v>174</v>
      </c>
    </row>
    <row r="8" spans="3:5" x14ac:dyDescent="0.55000000000000004">
      <c r="C8" s="17"/>
      <c r="D8" s="16"/>
      <c r="E8" s="23" t="s">
        <v>178</v>
      </c>
    </row>
    <row r="9" spans="3:5" x14ac:dyDescent="0.55000000000000004">
      <c r="C9" s="17"/>
      <c r="D9" s="16"/>
      <c r="E9" s="23" t="s">
        <v>179</v>
      </c>
    </row>
    <row r="10" spans="3:5" x14ac:dyDescent="0.55000000000000004">
      <c r="C10" s="17"/>
      <c r="D10" s="16"/>
      <c r="E10" s="18" t="s">
        <v>175</v>
      </c>
    </row>
    <row r="11" spans="3:5" x14ac:dyDescent="0.55000000000000004">
      <c r="C11" s="17"/>
      <c r="D11" s="16"/>
      <c r="E11" s="18" t="s">
        <v>172</v>
      </c>
    </row>
    <row r="12" spans="3:5" x14ac:dyDescent="0.55000000000000004">
      <c r="C12" s="17"/>
      <c r="D12" s="16"/>
      <c r="E12" s="18" t="s">
        <v>173</v>
      </c>
    </row>
    <row r="13" spans="3:5" x14ac:dyDescent="0.55000000000000004">
      <c r="C13" s="17"/>
      <c r="D13" s="16"/>
      <c r="E13" s="18" t="s">
        <v>230</v>
      </c>
    </row>
    <row r="14" spans="3:5" x14ac:dyDescent="0.55000000000000004">
      <c r="C14" s="17" t="s">
        <v>232</v>
      </c>
      <c r="D14" s="21" t="s">
        <v>163</v>
      </c>
      <c r="E14" s="45" t="s">
        <v>167</v>
      </c>
    </row>
    <row r="15" spans="3:5" x14ac:dyDescent="0.55000000000000004">
      <c r="C15" s="17"/>
      <c r="D15" s="21" t="s">
        <v>164</v>
      </c>
      <c r="E15" s="45"/>
    </row>
    <row r="16" spans="3:5" x14ac:dyDescent="0.55000000000000004">
      <c r="C16" s="17"/>
      <c r="D16" s="21" t="s">
        <v>165</v>
      </c>
      <c r="E16" s="45"/>
    </row>
    <row r="17" spans="3:5" x14ac:dyDescent="0.55000000000000004">
      <c r="C17" s="17"/>
      <c r="D17" s="21" t="s">
        <v>166</v>
      </c>
      <c r="E17" s="45"/>
    </row>
    <row r="18" spans="3:5" x14ac:dyDescent="0.55000000000000004">
      <c r="C18" s="17"/>
      <c r="D18" s="21" t="s">
        <v>168</v>
      </c>
      <c r="E18" s="45"/>
    </row>
    <row r="19" spans="3:5" x14ac:dyDescent="0.55000000000000004">
      <c r="C19" s="17" t="s">
        <v>233</v>
      </c>
      <c r="D19" s="37"/>
      <c r="E19" s="18" t="s">
        <v>231</v>
      </c>
    </row>
    <row r="20" spans="3:5" x14ac:dyDescent="0.55000000000000004">
      <c r="C20" s="17"/>
      <c r="D20" s="16"/>
      <c r="E20" s="18" t="s">
        <v>221</v>
      </c>
    </row>
    <row r="21" spans="3:5" x14ac:dyDescent="0.55000000000000004">
      <c r="C21" s="17"/>
      <c r="D21" s="16"/>
      <c r="E21" s="18" t="s">
        <v>222</v>
      </c>
    </row>
    <row r="22" spans="3:5" x14ac:dyDescent="0.55000000000000004">
      <c r="C22" s="17"/>
      <c r="D22" s="16"/>
      <c r="E22" s="18" t="s">
        <v>223</v>
      </c>
    </row>
    <row r="23" spans="3:5" x14ac:dyDescent="0.55000000000000004">
      <c r="C23" s="17" t="s">
        <v>234</v>
      </c>
      <c r="D23" s="21" t="s">
        <v>169</v>
      </c>
      <c r="E23" s="45" t="s">
        <v>224</v>
      </c>
    </row>
    <row r="24" spans="3:5" x14ac:dyDescent="0.55000000000000004">
      <c r="C24" s="17"/>
      <c r="D24" s="21" t="s">
        <v>170</v>
      </c>
      <c r="E24" s="45"/>
    </row>
    <row r="25" spans="3:5" x14ac:dyDescent="0.55000000000000004">
      <c r="C25" s="17"/>
      <c r="D25" s="21" t="s">
        <v>171</v>
      </c>
      <c r="E25" s="45"/>
    </row>
    <row r="26" spans="3:5" x14ac:dyDescent="0.55000000000000004">
      <c r="C26" s="17"/>
      <c r="D26" s="21" t="s">
        <v>240</v>
      </c>
      <c r="E26" s="45"/>
    </row>
    <row r="27" spans="3:5" x14ac:dyDescent="0.55000000000000004">
      <c r="C27" s="17" t="s">
        <v>235</v>
      </c>
      <c r="D27" s="16"/>
      <c r="E27" s="18" t="s">
        <v>225</v>
      </c>
    </row>
    <row r="28" spans="3:5" x14ac:dyDescent="0.55000000000000004">
      <c r="C28" s="17"/>
      <c r="D28" s="16"/>
      <c r="E28" s="18" t="s">
        <v>226</v>
      </c>
    </row>
    <row r="29" spans="3:5" x14ac:dyDescent="0.55000000000000004">
      <c r="C29" s="17"/>
      <c r="D29" s="16"/>
      <c r="E29" s="18" t="s">
        <v>227</v>
      </c>
    </row>
    <row r="30" spans="3:5" x14ac:dyDescent="0.55000000000000004">
      <c r="C30" s="17"/>
      <c r="D30" s="16"/>
      <c r="E30" s="18" t="s">
        <v>228</v>
      </c>
    </row>
    <row r="31" spans="3:5" x14ac:dyDescent="0.55000000000000004">
      <c r="C31" s="17"/>
      <c r="D31" s="16"/>
      <c r="E31" s="18" t="s">
        <v>229</v>
      </c>
    </row>
    <row r="32" spans="3:5" x14ac:dyDescent="0.55000000000000004">
      <c r="C32" s="17"/>
      <c r="D32" s="16"/>
      <c r="E32" s="18" t="s">
        <v>237</v>
      </c>
    </row>
    <row r="33" spans="3:5" ht="14.7" thickBot="1" x14ac:dyDescent="0.6">
      <c r="C33" s="19"/>
      <c r="D33" s="20"/>
      <c r="E33" s="38" t="s">
        <v>236</v>
      </c>
    </row>
    <row r="36" spans="3:5" ht="14.7" thickBot="1" x14ac:dyDescent="0.6"/>
    <row r="37" spans="3:5" x14ac:dyDescent="0.55000000000000004">
      <c r="E37" s="34" t="s">
        <v>220</v>
      </c>
    </row>
    <row r="38" spans="3:5" x14ac:dyDescent="0.55000000000000004">
      <c r="E38" s="35" t="s">
        <v>238</v>
      </c>
    </row>
    <row r="39" spans="3:5" x14ac:dyDescent="0.55000000000000004">
      <c r="E39" s="35" t="s">
        <v>212</v>
      </c>
    </row>
    <row r="40" spans="3:5" x14ac:dyDescent="0.55000000000000004">
      <c r="E40" s="35" t="s">
        <v>213</v>
      </c>
    </row>
    <row r="41" spans="3:5" x14ac:dyDescent="0.55000000000000004">
      <c r="E41" s="35" t="s">
        <v>214</v>
      </c>
    </row>
    <row r="42" spans="3:5" x14ac:dyDescent="0.55000000000000004">
      <c r="E42" s="35" t="s">
        <v>215</v>
      </c>
    </row>
    <row r="43" spans="3:5" x14ac:dyDescent="0.55000000000000004">
      <c r="E43" s="35" t="s">
        <v>216</v>
      </c>
    </row>
    <row r="44" spans="3:5" x14ac:dyDescent="0.55000000000000004">
      <c r="E44" s="35"/>
    </row>
    <row r="45" spans="3:5" x14ac:dyDescent="0.55000000000000004">
      <c r="E45" s="35" t="s">
        <v>239</v>
      </c>
    </row>
    <row r="46" spans="3:5" x14ac:dyDescent="0.55000000000000004">
      <c r="E46" s="35" t="s">
        <v>217</v>
      </c>
    </row>
    <row r="47" spans="3:5" x14ac:dyDescent="0.55000000000000004">
      <c r="E47" s="35" t="s">
        <v>218</v>
      </c>
    </row>
    <row r="48" spans="3:5" ht="14.7" thickBot="1" x14ac:dyDescent="0.6">
      <c r="E48" s="36" t="s">
        <v>219</v>
      </c>
    </row>
  </sheetData>
  <mergeCells count="3">
    <mergeCell ref="E14:E18"/>
    <mergeCell ref="E23:E26"/>
    <mergeCell ref="C4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03F5-57D0-4050-A57B-BBD78397BB20}">
  <dimension ref="E5:E25"/>
  <sheetViews>
    <sheetView workbookViewId="0">
      <selection activeCell="E5" sqref="E5:E25"/>
    </sheetView>
  </sheetViews>
  <sheetFormatPr defaultRowHeight="14.4" x14ac:dyDescent="0.55000000000000004"/>
  <cols>
    <col min="5" max="5" width="46.41796875" bestFit="1" customWidth="1"/>
  </cols>
  <sheetData>
    <row r="5" spans="5:5" x14ac:dyDescent="0.55000000000000004">
      <c r="E5" t="s">
        <v>191</v>
      </c>
    </row>
    <row r="6" spans="5:5" x14ac:dyDescent="0.55000000000000004">
      <c r="E6" t="s">
        <v>192</v>
      </c>
    </row>
    <row r="7" spans="5:5" x14ac:dyDescent="0.55000000000000004">
      <c r="E7" t="s">
        <v>193</v>
      </c>
    </row>
    <row r="8" spans="5:5" x14ac:dyDescent="0.55000000000000004">
      <c r="E8" t="s">
        <v>194</v>
      </c>
    </row>
    <row r="9" spans="5:5" x14ac:dyDescent="0.55000000000000004">
      <c r="E9" t="s">
        <v>195</v>
      </c>
    </row>
    <row r="10" spans="5:5" x14ac:dyDescent="0.55000000000000004">
      <c r="E10" t="s">
        <v>196</v>
      </c>
    </row>
    <row r="11" spans="5:5" x14ac:dyDescent="0.55000000000000004">
      <c r="E11" t="s">
        <v>197</v>
      </c>
    </row>
    <row r="12" spans="5:5" x14ac:dyDescent="0.55000000000000004">
      <c r="E12" t="s">
        <v>198</v>
      </c>
    </row>
    <row r="13" spans="5:5" x14ac:dyDescent="0.55000000000000004">
      <c r="E13" t="s">
        <v>199</v>
      </c>
    </row>
    <row r="14" spans="5:5" x14ac:dyDescent="0.55000000000000004">
      <c r="E14" t="s">
        <v>200</v>
      </c>
    </row>
    <row r="15" spans="5:5" x14ac:dyDescent="0.55000000000000004">
      <c r="E15" t="s">
        <v>201</v>
      </c>
    </row>
    <row r="16" spans="5:5" x14ac:dyDescent="0.55000000000000004">
      <c r="E16" t="s">
        <v>202</v>
      </c>
    </row>
    <row r="17" spans="5:5" x14ac:dyDescent="0.55000000000000004">
      <c r="E17" t="s">
        <v>203</v>
      </c>
    </row>
    <row r="18" spans="5:5" x14ac:dyDescent="0.55000000000000004">
      <c r="E18" t="s">
        <v>204</v>
      </c>
    </row>
    <row r="19" spans="5:5" x14ac:dyDescent="0.55000000000000004">
      <c r="E19" t="s">
        <v>205</v>
      </c>
    </row>
    <row r="20" spans="5:5" x14ac:dyDescent="0.55000000000000004">
      <c r="E20" t="s">
        <v>206</v>
      </c>
    </row>
    <row r="21" spans="5:5" x14ac:dyDescent="0.55000000000000004">
      <c r="E21" t="s">
        <v>207</v>
      </c>
    </row>
    <row r="22" spans="5:5" x14ac:dyDescent="0.55000000000000004">
      <c r="E22" t="s">
        <v>208</v>
      </c>
    </row>
    <row r="23" spans="5:5" x14ac:dyDescent="0.55000000000000004">
      <c r="E23" t="s">
        <v>209</v>
      </c>
    </row>
    <row r="24" spans="5:5" x14ac:dyDescent="0.55000000000000004">
      <c r="E24" t="s">
        <v>210</v>
      </c>
    </row>
    <row r="25" spans="5:5" x14ac:dyDescent="0.55000000000000004">
      <c r="E25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foo</cp:lastModifiedBy>
  <cp:lastPrinted>2025-12-26T17:26:35Z</cp:lastPrinted>
  <dcterms:created xsi:type="dcterms:W3CDTF">2025-09-23T14:18:00Z</dcterms:created>
  <dcterms:modified xsi:type="dcterms:W3CDTF">2025-12-29T06:04:40Z</dcterms:modified>
</cp:coreProperties>
</file>