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6 SACMC\Rejoice Kitchen Camp 2025\"/>
    </mc:Choice>
  </mc:AlternateContent>
  <xr:revisionPtr revIDLastSave="0" documentId="13_ncr:1_{9A9006B7-174B-4B15-9920-4758C83CAC96}" xr6:coauthVersionLast="47" xr6:coauthVersionMax="47" xr10:uidLastSave="{00000000-0000-0000-0000-000000000000}"/>
  <bookViews>
    <workbookView xWindow="22944" yWindow="-96" windowWidth="23232" windowHeight="12432" activeTab="1" xr2:uid="{15F2AADA-D8C1-496F-B003-483E5A8DE213}"/>
  </bookViews>
  <sheets>
    <sheet name="Sheet1" sheetId="1" r:id="rId1"/>
    <sheet name="Sheet4" sheetId="4" r:id="rId2"/>
    <sheet name="Sheet3" sheetId="3" r:id="rId3"/>
    <sheet name="Sheet2" sheetId="2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41" i="4" l="1"/>
  <c r="H41" i="4"/>
  <c r="J37" i="4"/>
  <c r="I43" i="4" l="1"/>
  <c r="I44" i="4" s="1"/>
</calcChain>
</file>

<file path=xl/sharedStrings.xml><?xml version="1.0" encoding="utf-8"?>
<sst xmlns="http://schemas.openxmlformats.org/spreadsheetml/2006/main" count="640" uniqueCount="303">
  <si>
    <t>Rejoice Kitchen Camp</t>
  </si>
  <si>
    <t>22/10/25</t>
  </si>
  <si>
    <t>23/10/25</t>
  </si>
  <si>
    <t>24/10/25</t>
  </si>
  <si>
    <t>Wed</t>
  </si>
  <si>
    <t>Thus</t>
  </si>
  <si>
    <t>Fri</t>
  </si>
  <si>
    <t>7.00am</t>
  </si>
  <si>
    <t>SACMC</t>
  </si>
  <si>
    <t>MARINA FERRY TO PANGKOR</t>
  </si>
  <si>
    <t>KG HOH BREAKFAST</t>
  </si>
  <si>
    <t>Duration</t>
  </si>
  <si>
    <t>To PMC Home Stays</t>
  </si>
  <si>
    <t>12.30pm</t>
  </si>
  <si>
    <t>PMC Check In</t>
  </si>
  <si>
    <t>2.00pm</t>
  </si>
  <si>
    <t>1.00pm</t>
  </si>
  <si>
    <t>Lunch</t>
  </si>
  <si>
    <t>4.00pm</t>
  </si>
  <si>
    <t>Activity 1 / Games 1</t>
  </si>
  <si>
    <t>4.30pm</t>
  </si>
  <si>
    <t xml:space="preserve"> </t>
  </si>
  <si>
    <t>7.30am</t>
  </si>
  <si>
    <t xml:space="preserve">8.30am </t>
  </si>
  <si>
    <t>Island Hopping/ Snorking / Nipah Beach</t>
  </si>
  <si>
    <t>Transfer Hotel to Sea View</t>
  </si>
  <si>
    <t xml:space="preserve">6.30pm </t>
  </si>
  <si>
    <t>Sea Food Dinner</t>
  </si>
  <si>
    <t xml:space="preserve">8.30pm </t>
  </si>
  <si>
    <t>B/F at Pasar</t>
  </si>
  <si>
    <t>8.30am</t>
  </si>
  <si>
    <t>Visiting Factory Ikan Bilis</t>
  </si>
  <si>
    <t xml:space="preserve">9.00am </t>
  </si>
  <si>
    <t>Shopping</t>
  </si>
  <si>
    <t>Ferry to Marina Bay</t>
  </si>
  <si>
    <t>Lunch At Kg Cina</t>
  </si>
  <si>
    <t>SACMC TO KG KOH</t>
  </si>
  <si>
    <t>VISIT SETIAWAN  MUZUEM</t>
  </si>
  <si>
    <t>12.15 PM</t>
  </si>
  <si>
    <t>1 hours</t>
  </si>
  <si>
    <t>2 hours</t>
  </si>
  <si>
    <t>7.30 pm</t>
  </si>
  <si>
    <t xml:space="preserve">Breakfast </t>
  </si>
  <si>
    <t>Round Island / Sunset Photo</t>
  </si>
  <si>
    <t>4 hours</t>
  </si>
  <si>
    <t xml:space="preserve">PMC Check out </t>
  </si>
  <si>
    <t>30 minutes</t>
  </si>
  <si>
    <t>12.30 pm</t>
  </si>
  <si>
    <t>13.30pm</t>
  </si>
  <si>
    <t>30 minuts</t>
  </si>
  <si>
    <t>Beach Games (Sea View Hotel)</t>
  </si>
  <si>
    <t>2.30 hours</t>
  </si>
  <si>
    <t>3 hours</t>
  </si>
  <si>
    <t>Activity 2</t>
  </si>
  <si>
    <t>Activity 3</t>
  </si>
  <si>
    <t xml:space="preserve">11.45 am </t>
  </si>
  <si>
    <t xml:space="preserve">3 H </t>
  </si>
  <si>
    <t>1.5 H</t>
  </si>
  <si>
    <t>0.5H</t>
  </si>
  <si>
    <t>.25H</t>
  </si>
  <si>
    <t>0.25H</t>
  </si>
  <si>
    <t>1H</t>
  </si>
  <si>
    <t>2H</t>
  </si>
  <si>
    <t>2.5H</t>
  </si>
  <si>
    <t>4H</t>
  </si>
  <si>
    <t>Morning call</t>
  </si>
  <si>
    <t>3H</t>
  </si>
  <si>
    <t>11.45pm</t>
  </si>
  <si>
    <t xml:space="preserve">12.00pm </t>
  </si>
  <si>
    <t>1.30pm</t>
  </si>
  <si>
    <t>back to SACMC</t>
  </si>
  <si>
    <t>3.5H</t>
  </si>
  <si>
    <t>FERRY</t>
  </si>
  <si>
    <t>IKAN BILIS</t>
  </si>
  <si>
    <t>Ah Soon</t>
  </si>
  <si>
    <t>012 - 515 3536</t>
  </si>
  <si>
    <t>Elvin</t>
  </si>
  <si>
    <t>Teluk nipah home stay transport</t>
  </si>
  <si>
    <t>Motor 40</t>
  </si>
  <si>
    <t>Van 1</t>
  </si>
  <si>
    <t>Van 2</t>
  </si>
  <si>
    <t>Comfirm</t>
  </si>
  <si>
    <t>1. 普通房(G1) rm300 (10人)</t>
  </si>
  <si>
    <t>2. 普通房(G2) rm300 (10人)</t>
  </si>
  <si>
    <t>3. 木房(G3)- rm250 (12人)</t>
  </si>
  <si>
    <t>4. 廉价房(L1)- rm230 (15人)</t>
  </si>
  <si>
    <t>5. 家庭房(G4)- rm200 (6人)</t>
  </si>
  <si>
    <t>6. 单人房(G5)- rm100 (2人)</t>
  </si>
  <si>
    <t xml:space="preserve">    7. 会议室- rm110 (10人)</t>
  </si>
  <si>
    <t>PMC Home Stay</t>
  </si>
  <si>
    <t>8.圣殿- rm300 一天</t>
  </si>
  <si>
    <t>TAN CK</t>
  </si>
  <si>
    <t>012 550 1439</t>
  </si>
  <si>
    <t>Transport</t>
  </si>
  <si>
    <t>Esther</t>
  </si>
  <si>
    <t>Mrs Ting</t>
  </si>
  <si>
    <t>Audry</t>
  </si>
  <si>
    <t>Tracy</t>
  </si>
  <si>
    <t>Carrie</t>
  </si>
  <si>
    <t>Jenny</t>
  </si>
  <si>
    <t>Katherin</t>
  </si>
  <si>
    <t>Bee Ping</t>
  </si>
  <si>
    <t>Megan</t>
  </si>
  <si>
    <t>Suzi</t>
  </si>
  <si>
    <t>Rev Lee</t>
  </si>
  <si>
    <t>Anggeline</t>
  </si>
  <si>
    <t>Connie</t>
  </si>
  <si>
    <t>Linda</t>
  </si>
  <si>
    <t>Alyssa</t>
  </si>
  <si>
    <t>Andrew</t>
  </si>
  <si>
    <t>Aki</t>
  </si>
  <si>
    <t>Foo</t>
  </si>
  <si>
    <t>Debbie</t>
  </si>
  <si>
    <t>Tan Chin Wah</t>
  </si>
  <si>
    <t>Wong</t>
  </si>
  <si>
    <t>Ting</t>
  </si>
  <si>
    <t>LSB</t>
  </si>
  <si>
    <t>yoke hua</t>
  </si>
  <si>
    <t>SUNDAY</t>
  </si>
  <si>
    <t>MONDAY</t>
  </si>
  <si>
    <t>TUESDAY</t>
  </si>
  <si>
    <t>WEDNESDAY</t>
  </si>
  <si>
    <t>THUSDAY</t>
  </si>
  <si>
    <t>FRIDAY</t>
  </si>
  <si>
    <t>SATURDAY</t>
  </si>
  <si>
    <t>OCT</t>
  </si>
  <si>
    <t>Kg KOH To Marina Jetty</t>
  </si>
  <si>
    <t>11.20am</t>
  </si>
  <si>
    <t>20M</t>
  </si>
  <si>
    <t>Activity 1 (Visit PMC)</t>
  </si>
  <si>
    <t xml:space="preserve"> Activity 3 (Enjoy 100PLUS)</t>
  </si>
  <si>
    <t xml:space="preserve">Activity 2 </t>
  </si>
  <si>
    <t>GRP1</t>
  </si>
  <si>
    <t>GRP2</t>
  </si>
  <si>
    <t>FOO</t>
  </si>
  <si>
    <t>MRS LEONG</t>
  </si>
  <si>
    <t>SUZI</t>
  </si>
  <si>
    <t>TRACY</t>
  </si>
  <si>
    <t>Rev lee</t>
  </si>
  <si>
    <t>tan chin wah</t>
  </si>
  <si>
    <t>joyce</t>
  </si>
  <si>
    <t>eng hong</t>
  </si>
  <si>
    <t>Ding Ai Leng</t>
  </si>
  <si>
    <t>Wong Che Keat</t>
  </si>
  <si>
    <t>foo</t>
  </si>
  <si>
    <t>BEE PENG</t>
  </si>
  <si>
    <t>CARRIE</t>
  </si>
  <si>
    <t>YOKE HUA</t>
  </si>
  <si>
    <t>Juliana</t>
  </si>
  <si>
    <t>Family Chalet</t>
  </si>
  <si>
    <t>Super Deluxe</t>
  </si>
  <si>
    <t>Audrey</t>
  </si>
  <si>
    <t>Mavis</t>
  </si>
  <si>
    <t>Lim Bee Ping</t>
  </si>
  <si>
    <t>Mrs. Rev Lee</t>
  </si>
  <si>
    <t>Family Chelet</t>
  </si>
  <si>
    <t xml:space="preserve"> Rev lee</t>
  </si>
  <si>
    <t>Lau SB</t>
  </si>
  <si>
    <t>Eng Hong</t>
  </si>
  <si>
    <t xml:space="preserve">Ting </t>
  </si>
  <si>
    <t>普通房(G1)</t>
  </si>
  <si>
    <t>RM300</t>
  </si>
  <si>
    <t>RM200</t>
  </si>
  <si>
    <t>10pax</t>
  </si>
  <si>
    <t>10 pax</t>
  </si>
  <si>
    <t>6 pax</t>
  </si>
  <si>
    <t xml:space="preserve"> 家庭房(G4)</t>
  </si>
  <si>
    <t>RM33.4@</t>
  </si>
  <si>
    <t>RM238</t>
  </si>
  <si>
    <t>RM314</t>
  </si>
  <si>
    <t>Pangkor Church Home Stay</t>
  </si>
  <si>
    <t xml:space="preserve">Accommodation on 22 oct 2025 </t>
  </si>
  <si>
    <t>Accommodation on 23 oct 2025 (Sea View Hotel)</t>
  </si>
  <si>
    <t>Beach Activity (Sea View Hotel)</t>
  </si>
  <si>
    <t>Budjet</t>
  </si>
  <si>
    <t>ISLAND HOPING</t>
  </si>
  <si>
    <t>ACCOMODATION (PMC)</t>
  </si>
  <si>
    <t>ACCOMODATION (SEA VIEW HOTEL)</t>
  </si>
  <si>
    <t xml:space="preserve">Petrol &amp; Toll </t>
  </si>
  <si>
    <t xml:space="preserve">3.45 H </t>
  </si>
  <si>
    <t xml:space="preserve">Jenny </t>
  </si>
  <si>
    <t xml:space="preserve">Bee Ping </t>
  </si>
  <si>
    <t>Mrs lee</t>
  </si>
  <si>
    <t xml:space="preserve">SEA FOOD DINNER 1 </t>
  </si>
  <si>
    <t>SEA FOOD DINNER 2</t>
  </si>
  <si>
    <t>transportation ( in Island)</t>
  </si>
  <si>
    <t>Mrs Lee</t>
  </si>
  <si>
    <t xml:space="preserve">Driver1 </t>
  </si>
  <si>
    <t>Driver 2</t>
  </si>
  <si>
    <t>RM42.8@</t>
  </si>
  <si>
    <t>SEA FOOD LUNCH (KG CINA)</t>
  </si>
  <si>
    <t>Dinner</t>
  </si>
  <si>
    <t xml:space="preserve">Total </t>
  </si>
  <si>
    <t>RM</t>
  </si>
  <si>
    <t xml:space="preserve"> Dinner</t>
  </si>
  <si>
    <t>9.30 pm</t>
  </si>
  <si>
    <t>23/10/25 (Thusday)</t>
  </si>
  <si>
    <t>22/10/25 (Wedesday)</t>
  </si>
  <si>
    <t>24/10/25 (Friday)</t>
  </si>
  <si>
    <t>Lunch (Market)</t>
  </si>
  <si>
    <t>3.30pm</t>
  </si>
  <si>
    <t>1H35M</t>
  </si>
  <si>
    <t>1.5H</t>
  </si>
  <si>
    <t>Breakfast (Market)</t>
  </si>
  <si>
    <t xml:space="preserve">30 M </t>
  </si>
  <si>
    <t>4 H</t>
  </si>
  <si>
    <t xml:space="preserve">Island Hopping/ Snorking </t>
  </si>
  <si>
    <t>Activity 2 (Ice Breaking)</t>
  </si>
  <si>
    <t>Beach Games &amp; Group Photo (Uniform)</t>
  </si>
  <si>
    <t>Lunch &amp;  Group Photo (Uniform)</t>
  </si>
  <si>
    <t>PMC Check out</t>
  </si>
  <si>
    <t xml:space="preserve">Suzi </t>
  </si>
  <si>
    <t>Lunch (KFC)</t>
  </si>
  <si>
    <t>KG KOH BREAKFAST</t>
  </si>
  <si>
    <t xml:space="preserve"> Chin Wah</t>
  </si>
  <si>
    <t>Chin Wah</t>
  </si>
  <si>
    <t>We have beach activity</t>
  </si>
  <si>
    <t>Rejoice Kitchen Uniform</t>
  </si>
  <si>
    <t>Money for lunch and breakfast</t>
  </si>
  <si>
    <t>Sun protection</t>
  </si>
  <si>
    <t>Beach towers</t>
  </si>
  <si>
    <t xml:space="preserve">Swimwear </t>
  </si>
  <si>
    <t>Sandals</t>
  </si>
  <si>
    <t>3 days 2 nights chothes, not too much</t>
  </si>
  <si>
    <t>hats</t>
  </si>
  <si>
    <t>Wong Chin Keat</t>
  </si>
  <si>
    <t>黄振杰</t>
  </si>
  <si>
    <t>551029-08-5783</t>
  </si>
  <si>
    <t>Juliana Wong Syeow Peng</t>
  </si>
  <si>
    <t>黄晓萍</t>
  </si>
  <si>
    <t>860316-43-6266</t>
  </si>
  <si>
    <t>Gwee Ying Eng, Jenny</t>
  </si>
  <si>
    <t>魏银英</t>
  </si>
  <si>
    <t>540320-05-5164</t>
  </si>
  <si>
    <t>Lim Bee Peng, Yvonne</t>
  </si>
  <si>
    <t>林美萍</t>
  </si>
  <si>
    <t>550323-08-5288</t>
  </si>
  <si>
    <t>Un Set Thai, Debbie</t>
  </si>
  <si>
    <t>温月娣</t>
  </si>
  <si>
    <t>660429-05-5420</t>
  </si>
  <si>
    <t>Un Jet Lee, Tracy</t>
  </si>
  <si>
    <t>温月莉</t>
  </si>
  <si>
    <t>680320-05-5090</t>
  </si>
  <si>
    <t>温月蓉</t>
  </si>
  <si>
    <t>711215-05-5326</t>
  </si>
  <si>
    <t>Un Jek Yung, Audrey</t>
  </si>
  <si>
    <t>Ting Mee Ang</t>
  </si>
  <si>
    <t>丁美安</t>
  </si>
  <si>
    <t>660101-08-7939</t>
  </si>
  <si>
    <t>陈爱莲</t>
  </si>
  <si>
    <t>650120-08-5200</t>
  </si>
  <si>
    <t>陈进华</t>
  </si>
  <si>
    <t>621007-08-5417</t>
  </si>
  <si>
    <t xml:space="preserve">Kee Swee Yee </t>
  </si>
  <si>
    <t>纪瑞意</t>
  </si>
  <si>
    <t>620402-08-6570</t>
  </si>
  <si>
    <t>Lau Sow Been</t>
  </si>
  <si>
    <t>刘松民</t>
  </si>
  <si>
    <t>571114-05-5157</t>
  </si>
  <si>
    <t>Yeap Eng Hong</t>
  </si>
  <si>
    <t>叶英凤</t>
  </si>
  <si>
    <t>640313-07-5122</t>
  </si>
  <si>
    <t>Hor Wai Meng, Megan</t>
  </si>
  <si>
    <t>何慧敏</t>
  </si>
  <si>
    <t>661203-08-6368</t>
  </si>
  <si>
    <t>Lee Huck Tee</t>
  </si>
  <si>
    <t>540705-05-5237</t>
  </si>
  <si>
    <t>Chu Wei Fong</t>
  </si>
  <si>
    <t>620902-04-5118</t>
  </si>
  <si>
    <t>FOO CHEE YONG</t>
  </si>
  <si>
    <t>750701-71-5053</t>
  </si>
  <si>
    <t>Quick Checklist for 2 days 2 nights Pulau Pangkor holidays camp.</t>
  </si>
  <si>
    <t>*   Swimwear (We have beach activity)</t>
  </si>
  <si>
    <t>*   Sandals / Slippers</t>
  </si>
  <si>
    <t>*   Sunglasses</t>
  </si>
  <si>
    <t>*   Sunscreen</t>
  </si>
  <si>
    <t>*   Rejoice Kitchen Uniform</t>
  </si>
  <si>
    <t>*   Beach Towel</t>
  </si>
  <si>
    <t>*   Phone &amp; Charger</t>
  </si>
  <si>
    <t>*   Reusable Water Bottle</t>
  </si>
  <si>
    <t>*   Toiletries</t>
  </si>
  <si>
    <t>*   Medications</t>
  </si>
  <si>
    <t>*   Power bank</t>
  </si>
  <si>
    <t>*   Touch lights (for night beach walking)</t>
  </si>
  <si>
    <t>*   Small umbrella / UV protect jacket &amp; Hat</t>
  </si>
  <si>
    <t>*   Ear plugs / Sleep Mask</t>
  </si>
  <si>
    <t>*   Snacks to share</t>
  </si>
  <si>
    <t>*   Beach Bag / Dry bag.</t>
  </si>
  <si>
    <t>Ferry Ticket</t>
  </si>
  <si>
    <t xml:space="preserve">Lunch 1 </t>
  </si>
  <si>
    <t xml:space="preserve">Dinner 1 </t>
  </si>
  <si>
    <t>Lunch 2 (Lai Fen)</t>
  </si>
  <si>
    <t xml:space="preserve">Dinner 2 </t>
  </si>
  <si>
    <t>Lunch 3 (Kg Cina)</t>
  </si>
  <si>
    <t>Van Big</t>
  </si>
  <si>
    <t>Van Church</t>
  </si>
  <si>
    <t>Sea View Hotel</t>
  </si>
  <si>
    <t>Pangkor Church HomeStay</t>
  </si>
  <si>
    <t>Member Trip</t>
  </si>
  <si>
    <t>Transport (Car Pools)</t>
  </si>
  <si>
    <t>balance</t>
  </si>
  <si>
    <t>Take Back</t>
  </si>
  <si>
    <t>Petrol (2 Van)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</si>
</sst>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Times New Roman"/>
      <family val="1"/>
    </font>
    <font>
      <sz val="12"/>
      <name val="SimSun"/>
    </font>
  </fonts>
  <fills count="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2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5" xfId="0" applyBorder="1" applyAlignment="1">
      <alignment horizontal="right"/>
    </xf>
    <xf numFmtId="0" fontId="0" fillId="0" borderId="8" xfId="0" applyBorder="1"/>
    <xf numFmtId="0" fontId="0" fillId="0" borderId="9" xfId="0" applyBorder="1"/>
    <xf numFmtId="0" fontId="0" fillId="2" borderId="0" xfId="0" applyFill="1"/>
    <xf numFmtId="0" fontId="0" fillId="3" borderId="0" xfId="0" applyFill="1"/>
    <xf numFmtId="0" fontId="0" fillId="0" borderId="7" xfId="0" applyBorder="1"/>
    <xf numFmtId="0" fontId="0" fillId="0" borderId="0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4" borderId="5" xfId="0" applyFill="1" applyBorder="1"/>
    <xf numFmtId="0" fontId="0" fillId="4" borderId="1" xfId="0" applyFill="1" applyBorder="1"/>
    <xf numFmtId="0" fontId="0" fillId="4" borderId="6" xfId="0" applyFill="1" applyBorder="1"/>
    <xf numFmtId="0" fontId="0" fillId="4" borderId="11" xfId="0" applyFill="1" applyBorder="1"/>
    <xf numFmtId="0" fontId="0" fillId="4" borderId="1" xfId="0" applyFill="1" applyBorder="1" applyAlignment="1">
      <alignment horizontal="right"/>
    </xf>
    <xf numFmtId="0" fontId="0" fillId="5" borderId="11" xfId="0" applyFill="1" applyBorder="1"/>
    <xf numFmtId="0" fontId="0" fillId="5" borderId="1" xfId="0" applyFill="1" applyBorder="1"/>
    <xf numFmtId="18" fontId="0" fillId="4" borderId="1" xfId="0" applyNumberFormat="1" applyFill="1" applyBorder="1" applyAlignment="1">
      <alignment horizontal="right"/>
    </xf>
    <xf numFmtId="0" fontId="0" fillId="4" borderId="10" xfId="0" applyFill="1" applyBorder="1"/>
    <xf numFmtId="0" fontId="0" fillId="4" borderId="12" xfId="0" applyFill="1" applyBorder="1"/>
    <xf numFmtId="18" fontId="0" fillId="4" borderId="5" xfId="0" applyNumberFormat="1" applyFill="1" applyBorder="1"/>
    <xf numFmtId="0" fontId="0" fillId="4" borderId="5" xfId="0" applyFill="1" applyBorder="1" applyAlignment="1">
      <alignment horizontal="right"/>
    </xf>
    <xf numFmtId="0" fontId="0" fillId="4" borderId="7" xfId="0" applyFill="1" applyBorder="1" applyAlignment="1">
      <alignment horizontal="right"/>
    </xf>
    <xf numFmtId="0" fontId="0" fillId="4" borderId="8" xfId="0" applyFill="1" applyBorder="1"/>
    <xf numFmtId="0" fontId="0" fillId="5" borderId="8" xfId="0" applyFill="1" applyBorder="1"/>
    <xf numFmtId="0" fontId="0" fillId="4" borderId="9" xfId="0" applyFill="1" applyBorder="1"/>
    <xf numFmtId="0" fontId="0" fillId="0" borderId="6" xfId="0" applyBorder="1" applyAlignment="1">
      <alignment horizontal="right"/>
    </xf>
    <xf numFmtId="0" fontId="0" fillId="4" borderId="6" xfId="0" applyFill="1" applyBorder="1" applyAlignment="1">
      <alignment horizontal="right"/>
    </xf>
    <xf numFmtId="0" fontId="0" fillId="4" borderId="7" xfId="0" applyFill="1" applyBorder="1"/>
    <xf numFmtId="0" fontId="0" fillId="4" borderId="0" xfId="0" applyFill="1"/>
    <xf numFmtId="0" fontId="0" fillId="0" borderId="1" xfId="0" applyFill="1" applyBorder="1"/>
    <xf numFmtId="0" fontId="0" fillId="0" borderId="0" xfId="0" applyFill="1"/>
    <xf numFmtId="0" fontId="0" fillId="0" borderId="5" xfId="0" applyFill="1" applyBorder="1"/>
    <xf numFmtId="0" fontId="0" fillId="0" borderId="6" xfId="0" applyFill="1" applyBorder="1"/>
    <xf numFmtId="0" fontId="1" fillId="0" borderId="11" xfId="1" applyBorder="1"/>
    <xf numFmtId="0" fontId="0" fillId="4" borderId="0" xfId="0" applyFill="1" applyBorder="1"/>
    <xf numFmtId="0" fontId="0" fillId="6" borderId="7" xfId="0" applyFill="1" applyBorder="1"/>
    <xf numFmtId="0" fontId="0" fillId="6" borderId="9" xfId="0" applyFill="1" applyBorder="1"/>
    <xf numFmtId="0" fontId="2" fillId="5" borderId="4" xfId="0" applyFont="1" applyFill="1" applyBorder="1" applyAlignment="1"/>
    <xf numFmtId="0" fontId="0" fillId="6" borderId="8" xfId="0" applyFill="1" applyBorder="1"/>
    <xf numFmtId="0" fontId="0" fillId="4" borderId="4" xfId="0" applyFill="1" applyBorder="1"/>
    <xf numFmtId="18" fontId="0" fillId="4" borderId="5" xfId="0" applyNumberFormat="1" applyFill="1" applyBorder="1" applyAlignment="1">
      <alignment horizontal="right"/>
    </xf>
    <xf numFmtId="0" fontId="0" fillId="0" borderId="5" xfId="0" applyBorder="1" applyAlignment="1">
      <alignment horizontal="left"/>
    </xf>
    <xf numFmtId="0" fontId="0" fillId="0" borderId="2" xfId="0" applyBorder="1"/>
    <xf numFmtId="0" fontId="0" fillId="4" borderId="3" xfId="0" applyFill="1" applyBorder="1"/>
    <xf numFmtId="0" fontId="0" fillId="0" borderId="3" xfId="0" applyBorder="1"/>
    <xf numFmtId="0" fontId="0" fillId="0" borderId="7" xfId="0" applyFill="1" applyBorder="1"/>
    <xf numFmtId="0" fontId="0" fillId="0" borderId="8" xfId="0" applyFill="1" applyBorder="1"/>
    <xf numFmtId="0" fontId="0" fillId="0" borderId="9" xfId="0" applyFill="1" applyBorder="1"/>
    <xf numFmtId="0" fontId="0" fillId="0" borderId="0" xfId="0" applyFill="1" applyBorder="1"/>
    <xf numFmtId="0" fontId="2" fillId="0" borderId="0" xfId="0" applyFont="1" applyFill="1" applyBorder="1" applyAlignment="1"/>
    <xf numFmtId="0" fontId="0" fillId="0" borderId="0" xfId="0" applyFill="1" applyBorder="1" applyAlignment="1">
      <alignment horizontal="right"/>
    </xf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horizontal="center" wrapText="1"/>
    </xf>
    <xf numFmtId="0" fontId="4" fillId="7" borderId="1" xfId="0" applyFont="1" applyFill="1" applyBorder="1"/>
    <xf numFmtId="0" fontId="4" fillId="0" borderId="1" xfId="0" applyFont="1" applyBorder="1"/>
    <xf numFmtId="0" fontId="4" fillId="0" borderId="25" xfId="0" applyFont="1" applyBorder="1" applyAlignment="1">
      <alignment wrapText="1"/>
    </xf>
    <xf numFmtId="0" fontId="4" fillId="0" borderId="26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4" fillId="0" borderId="3" xfId="0" applyFont="1" applyBorder="1"/>
    <xf numFmtId="0" fontId="4" fillId="7" borderId="4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/>
    </xf>
    <xf numFmtId="0" fontId="5" fillId="0" borderId="5" xfId="0" applyFont="1" applyBorder="1" applyAlignment="1">
      <alignment horizontal="center" wrapText="1"/>
    </xf>
    <xf numFmtId="0" fontId="4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0" xfId="0" applyFont="1"/>
    <xf numFmtId="0" fontId="2" fillId="0" borderId="16" xfId="0" applyFont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5" borderId="19" xfId="0" applyFill="1" applyBorder="1" applyAlignment="1">
      <alignment horizontal="center"/>
    </xf>
    <xf numFmtId="0" fontId="0" fillId="5" borderId="20" xfId="0" applyFill="1" applyBorder="1" applyAlignment="1">
      <alignment horizontal="center"/>
    </xf>
    <xf numFmtId="0" fontId="0" fillId="5" borderId="2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5" borderId="16" xfId="0" applyFill="1" applyBorder="1" applyAlignment="1">
      <alignment horizontal="center"/>
    </xf>
    <xf numFmtId="0" fontId="0" fillId="5" borderId="17" xfId="0" applyFill="1" applyBorder="1" applyAlignment="1">
      <alignment horizontal="center"/>
    </xf>
    <xf numFmtId="0" fontId="0" fillId="5" borderId="18" xfId="0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5" borderId="19" xfId="0" applyFont="1" applyFill="1" applyBorder="1" applyAlignment="1">
      <alignment horizontal="center"/>
    </xf>
    <xf numFmtId="0" fontId="2" fillId="5" borderId="20" xfId="0" applyFont="1" applyFill="1" applyBorder="1" applyAlignment="1">
      <alignment horizontal="center"/>
    </xf>
    <xf numFmtId="0" fontId="2" fillId="5" borderId="21" xfId="0" applyFont="1" applyFill="1" applyBorder="1" applyAlignment="1">
      <alignment horizontal="center"/>
    </xf>
    <xf numFmtId="0" fontId="2" fillId="5" borderId="16" xfId="0" applyFont="1" applyFill="1" applyBorder="1" applyAlignment="1">
      <alignment horizontal="center"/>
    </xf>
    <xf numFmtId="0" fontId="2" fillId="5" borderId="17" xfId="0" applyFont="1" applyFill="1" applyBorder="1" applyAlignment="1">
      <alignment horizontal="center"/>
    </xf>
    <xf numFmtId="0" fontId="2" fillId="5" borderId="18" xfId="0" applyFont="1" applyFill="1" applyBorder="1" applyAlignment="1">
      <alignment horizontal="center"/>
    </xf>
    <xf numFmtId="0" fontId="2" fillId="5" borderId="13" xfId="0" applyFont="1" applyFill="1" applyBorder="1" applyAlignment="1">
      <alignment horizontal="center"/>
    </xf>
    <xf numFmtId="0" fontId="2" fillId="5" borderId="14" xfId="0" applyFont="1" applyFill="1" applyBorder="1" applyAlignment="1">
      <alignment horizontal="center"/>
    </xf>
    <xf numFmtId="0" fontId="2" fillId="5" borderId="15" xfId="0" applyFont="1" applyFill="1" applyBorder="1" applyAlignment="1">
      <alignment horizontal="center"/>
    </xf>
    <xf numFmtId="0" fontId="2" fillId="5" borderId="22" xfId="0" applyFont="1" applyFill="1" applyBorder="1" applyAlignment="1">
      <alignment horizontal="center"/>
    </xf>
    <xf numFmtId="0" fontId="2" fillId="5" borderId="23" xfId="0" applyFont="1" applyFill="1" applyBorder="1" applyAlignment="1">
      <alignment horizontal="center"/>
    </xf>
    <xf numFmtId="0" fontId="2" fillId="5" borderId="24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5" borderId="13" xfId="0" applyFill="1" applyBorder="1" applyAlignment="1">
      <alignment horizontal="center"/>
    </xf>
    <xf numFmtId="0" fontId="0" fillId="5" borderId="14" xfId="0" applyFill="1" applyBorder="1" applyAlignment="1">
      <alignment horizontal="center"/>
    </xf>
    <xf numFmtId="0" fontId="0" fillId="5" borderId="15" xfId="0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mailto:RM42.8@" TargetMode="External"/><Relationship Id="rId2" Type="http://schemas.openxmlformats.org/officeDocument/2006/relationships/hyperlink" Target="mailto:RM33.4@" TargetMode="External"/><Relationship Id="rId1" Type="http://schemas.openxmlformats.org/officeDocument/2006/relationships/hyperlink" Target="mailto:RM42.8@" TargetMode="External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0895F-FE7A-4191-A2BC-33F6D3520666}">
  <dimension ref="B4:Q53"/>
  <sheetViews>
    <sheetView workbookViewId="0">
      <selection activeCell="B35" sqref="B35:J47"/>
    </sheetView>
  </sheetViews>
  <sheetFormatPr defaultRowHeight="14.35" x14ac:dyDescent="0.5"/>
  <cols>
    <col min="1" max="1" width="4.8203125" customWidth="1"/>
    <col min="2" max="2" width="8.52734375" bestFit="1" customWidth="1"/>
    <col min="3" max="3" width="23.87890625" bestFit="1" customWidth="1"/>
    <col min="4" max="4" width="7.703125" bestFit="1" customWidth="1"/>
    <col min="6" max="6" width="32.05859375" customWidth="1"/>
    <col min="7" max="7" width="9.52734375" bestFit="1" customWidth="1"/>
    <col min="9" max="9" width="20.41015625" bestFit="1" customWidth="1"/>
    <col min="12" max="12" width="11.17578125" bestFit="1" customWidth="1"/>
    <col min="13" max="13" width="28.9375" bestFit="1" customWidth="1"/>
  </cols>
  <sheetData>
    <row r="4" spans="2:16" x14ac:dyDescent="0.5">
      <c r="P4" t="s">
        <v>21</v>
      </c>
    </row>
    <row r="6" spans="2:16" ht="14.7" thickBot="1" x14ac:dyDescent="0.55000000000000004"/>
    <row r="7" spans="2:16" ht="14.7" thickBot="1" x14ac:dyDescent="0.55000000000000004">
      <c r="B7" s="71" t="s">
        <v>0</v>
      </c>
      <c r="C7" s="72"/>
      <c r="D7" s="72"/>
      <c r="E7" s="72"/>
      <c r="F7" s="72"/>
      <c r="G7" s="72"/>
      <c r="H7" s="72"/>
      <c r="I7" s="72"/>
      <c r="J7" s="73"/>
    </row>
    <row r="8" spans="2:16" x14ac:dyDescent="0.5">
      <c r="B8" s="23"/>
      <c r="C8" s="18"/>
      <c r="D8" s="18"/>
      <c r="E8" s="20"/>
      <c r="F8" s="20"/>
      <c r="G8" s="20"/>
      <c r="H8" s="18"/>
      <c r="I8" s="18"/>
      <c r="J8" s="24"/>
    </row>
    <row r="9" spans="2:16" x14ac:dyDescent="0.5">
      <c r="B9" s="15"/>
      <c r="C9" s="16" t="s">
        <v>4</v>
      </c>
      <c r="D9" s="16"/>
      <c r="E9" s="21" t="s">
        <v>5</v>
      </c>
      <c r="F9" s="21"/>
      <c r="G9" s="21"/>
      <c r="H9" s="16" t="s">
        <v>6</v>
      </c>
      <c r="I9" s="16"/>
      <c r="J9" s="17"/>
    </row>
    <row r="10" spans="2:16" x14ac:dyDescent="0.5">
      <c r="B10" s="15"/>
      <c r="C10" s="16" t="s">
        <v>1</v>
      </c>
      <c r="D10" s="16" t="s">
        <v>11</v>
      </c>
      <c r="E10" s="21" t="s">
        <v>2</v>
      </c>
      <c r="F10" s="21"/>
      <c r="G10" s="21" t="s">
        <v>11</v>
      </c>
      <c r="H10" s="16" t="s">
        <v>3</v>
      </c>
      <c r="I10" s="16"/>
      <c r="J10" s="17"/>
    </row>
    <row r="11" spans="2:16" x14ac:dyDescent="0.5">
      <c r="B11" s="25">
        <v>0.25</v>
      </c>
      <c r="C11" s="16" t="s">
        <v>36</v>
      </c>
      <c r="D11" s="16" t="s">
        <v>56</v>
      </c>
      <c r="E11" s="21"/>
      <c r="F11" s="21"/>
      <c r="G11" s="21"/>
      <c r="H11" s="19" t="s">
        <v>7</v>
      </c>
      <c r="I11" s="16" t="s">
        <v>65</v>
      </c>
      <c r="J11" s="17" t="s">
        <v>58</v>
      </c>
    </row>
    <row r="12" spans="2:16" x14ac:dyDescent="0.5">
      <c r="B12" s="25">
        <v>0.375</v>
      </c>
      <c r="C12" s="16" t="s">
        <v>10</v>
      </c>
      <c r="D12" s="16" t="s">
        <v>58</v>
      </c>
      <c r="E12" s="21" t="s">
        <v>22</v>
      </c>
      <c r="F12" s="21" t="s">
        <v>42</v>
      </c>
      <c r="G12" s="21" t="s">
        <v>39</v>
      </c>
      <c r="H12" s="19" t="s">
        <v>22</v>
      </c>
      <c r="I12" s="16" t="s">
        <v>29</v>
      </c>
      <c r="J12" s="17" t="s">
        <v>61</v>
      </c>
    </row>
    <row r="13" spans="2:16" x14ac:dyDescent="0.5">
      <c r="B13" s="25">
        <v>0.41666666666666669</v>
      </c>
      <c r="C13" s="16" t="s">
        <v>37</v>
      </c>
      <c r="D13" s="16" t="s">
        <v>57</v>
      </c>
      <c r="E13" s="21" t="s">
        <v>23</v>
      </c>
      <c r="F13" s="21" t="s">
        <v>24</v>
      </c>
      <c r="G13" s="21" t="s">
        <v>44</v>
      </c>
      <c r="H13" s="19" t="s">
        <v>30</v>
      </c>
      <c r="I13" s="16" t="s">
        <v>31</v>
      </c>
      <c r="J13" s="17" t="s">
        <v>58</v>
      </c>
    </row>
    <row r="14" spans="2:16" x14ac:dyDescent="0.5">
      <c r="B14" s="26" t="s">
        <v>55</v>
      </c>
      <c r="C14" s="16" t="s">
        <v>9</v>
      </c>
      <c r="D14" s="16" t="s">
        <v>59</v>
      </c>
      <c r="E14" s="21" t="s">
        <v>47</v>
      </c>
      <c r="F14" s="21" t="s">
        <v>17</v>
      </c>
      <c r="G14" s="21" t="s">
        <v>46</v>
      </c>
      <c r="H14" s="19" t="s">
        <v>32</v>
      </c>
      <c r="I14" s="16" t="s">
        <v>33</v>
      </c>
      <c r="J14" s="17" t="s">
        <v>66</v>
      </c>
    </row>
    <row r="15" spans="2:16" x14ac:dyDescent="0.5">
      <c r="B15" s="26" t="s">
        <v>38</v>
      </c>
      <c r="C15" s="16" t="s">
        <v>12</v>
      </c>
      <c r="D15" s="16" t="s">
        <v>60</v>
      </c>
      <c r="E15" s="21" t="s">
        <v>48</v>
      </c>
      <c r="F15" s="21" t="s">
        <v>45</v>
      </c>
      <c r="G15" s="21" t="s">
        <v>49</v>
      </c>
      <c r="H15" s="19" t="s">
        <v>67</v>
      </c>
      <c r="I15" s="16" t="s">
        <v>34</v>
      </c>
      <c r="J15" s="17" t="s">
        <v>60</v>
      </c>
    </row>
    <row r="16" spans="2:16" x14ac:dyDescent="0.5">
      <c r="B16" s="26" t="s">
        <v>13</v>
      </c>
      <c r="C16" s="16" t="s">
        <v>14</v>
      </c>
      <c r="D16" s="16" t="s">
        <v>58</v>
      </c>
      <c r="E16" s="21" t="s">
        <v>15</v>
      </c>
      <c r="F16" s="21" t="s">
        <v>25</v>
      </c>
      <c r="G16" s="21" t="s">
        <v>40</v>
      </c>
      <c r="H16" s="19" t="s">
        <v>68</v>
      </c>
      <c r="I16" s="16" t="s">
        <v>35</v>
      </c>
      <c r="J16" s="17" t="s">
        <v>61</v>
      </c>
    </row>
    <row r="17" spans="2:17" x14ac:dyDescent="0.5">
      <c r="B17" s="26" t="s">
        <v>16</v>
      </c>
      <c r="C17" s="16" t="s">
        <v>17</v>
      </c>
      <c r="D17" s="16" t="s">
        <v>61</v>
      </c>
      <c r="E17" s="21" t="s">
        <v>18</v>
      </c>
      <c r="F17" s="21" t="s">
        <v>173</v>
      </c>
      <c r="G17" s="21" t="s">
        <v>51</v>
      </c>
      <c r="H17" s="19" t="s">
        <v>69</v>
      </c>
      <c r="I17" s="16" t="s">
        <v>70</v>
      </c>
      <c r="J17" s="17" t="s">
        <v>71</v>
      </c>
    </row>
    <row r="18" spans="2:17" x14ac:dyDescent="0.5">
      <c r="B18" s="26" t="s">
        <v>15</v>
      </c>
      <c r="C18" s="16" t="s">
        <v>19</v>
      </c>
      <c r="D18" s="16" t="s">
        <v>62</v>
      </c>
      <c r="E18" s="21" t="s">
        <v>26</v>
      </c>
      <c r="F18" s="21" t="s">
        <v>27</v>
      </c>
      <c r="G18" s="21" t="s">
        <v>40</v>
      </c>
      <c r="H18" s="22">
        <v>0.70833333333333337</v>
      </c>
      <c r="I18" s="16" t="s">
        <v>8</v>
      </c>
      <c r="J18" s="17"/>
      <c r="P18" t="s">
        <v>78</v>
      </c>
    </row>
    <row r="19" spans="2:17" x14ac:dyDescent="0.5">
      <c r="B19" s="26" t="s">
        <v>20</v>
      </c>
      <c r="C19" s="16" t="s">
        <v>43</v>
      </c>
      <c r="D19" s="16" t="s">
        <v>63</v>
      </c>
      <c r="E19" s="21" t="s">
        <v>28</v>
      </c>
      <c r="F19" s="21" t="s">
        <v>54</v>
      </c>
      <c r="G19" s="21" t="s">
        <v>52</v>
      </c>
      <c r="H19" s="16"/>
      <c r="I19" s="16"/>
      <c r="J19" s="17"/>
      <c r="P19" t="s">
        <v>79</v>
      </c>
      <c r="Q19">
        <v>150</v>
      </c>
    </row>
    <row r="20" spans="2:17" x14ac:dyDescent="0.5">
      <c r="B20" s="26" t="s">
        <v>41</v>
      </c>
      <c r="C20" s="16" t="s">
        <v>191</v>
      </c>
      <c r="D20" s="16" t="s">
        <v>64</v>
      </c>
      <c r="E20" s="21"/>
      <c r="F20" s="21"/>
      <c r="G20" s="21"/>
      <c r="H20" s="16"/>
      <c r="I20" s="16"/>
      <c r="J20" s="17"/>
      <c r="P20" t="s">
        <v>80</v>
      </c>
      <c r="Q20">
        <v>150</v>
      </c>
    </row>
    <row r="21" spans="2:17" ht="14.7" thickBot="1" x14ac:dyDescent="0.55000000000000004">
      <c r="B21" s="27" t="s">
        <v>41</v>
      </c>
      <c r="C21" s="28" t="s">
        <v>53</v>
      </c>
      <c r="D21" s="28"/>
      <c r="E21" s="29"/>
      <c r="F21" s="29"/>
      <c r="G21" s="29"/>
      <c r="H21" s="28"/>
      <c r="I21" s="28"/>
      <c r="J21" s="30"/>
    </row>
    <row r="23" spans="2:17" x14ac:dyDescent="0.5">
      <c r="B23" t="s">
        <v>21</v>
      </c>
      <c r="C23" t="s">
        <v>21</v>
      </c>
    </row>
    <row r="24" spans="2:17" x14ac:dyDescent="0.5">
      <c r="B24" t="s">
        <v>21</v>
      </c>
      <c r="C24" t="s">
        <v>21</v>
      </c>
    </row>
    <row r="26" spans="2:17" x14ac:dyDescent="0.5">
      <c r="I26" t="s">
        <v>73</v>
      </c>
    </row>
    <row r="27" spans="2:17" x14ac:dyDescent="0.5">
      <c r="I27" t="s">
        <v>74</v>
      </c>
      <c r="J27" t="s">
        <v>75</v>
      </c>
    </row>
    <row r="28" spans="2:17" x14ac:dyDescent="0.5">
      <c r="I28" t="s">
        <v>76</v>
      </c>
      <c r="K28" t="s">
        <v>77</v>
      </c>
    </row>
    <row r="29" spans="2:17" x14ac:dyDescent="0.5">
      <c r="I29" t="s">
        <v>91</v>
      </c>
      <c r="J29" t="s">
        <v>92</v>
      </c>
      <c r="K29" t="s">
        <v>81</v>
      </c>
    </row>
    <row r="34" spans="2:10" ht="14.7" thickBot="1" x14ac:dyDescent="0.55000000000000004"/>
    <row r="35" spans="2:10" ht="14.7" thickBot="1" x14ac:dyDescent="0.55000000000000004">
      <c r="B35" s="74" t="s">
        <v>0</v>
      </c>
      <c r="C35" s="75"/>
      <c r="D35" s="75"/>
      <c r="E35" s="75"/>
      <c r="F35" s="75"/>
      <c r="G35" s="75"/>
      <c r="H35" s="75"/>
      <c r="I35" s="75"/>
      <c r="J35" s="76"/>
    </row>
    <row r="36" spans="2:10" x14ac:dyDescent="0.5">
      <c r="B36" s="77" t="s">
        <v>197</v>
      </c>
      <c r="C36" s="78"/>
      <c r="D36" s="45" t="s">
        <v>11</v>
      </c>
      <c r="E36" s="79" t="s">
        <v>196</v>
      </c>
      <c r="F36" s="80"/>
      <c r="G36" s="2" t="s">
        <v>11</v>
      </c>
      <c r="H36" s="77" t="s">
        <v>198</v>
      </c>
      <c r="I36" s="78"/>
      <c r="J36" s="45" t="s">
        <v>11</v>
      </c>
    </row>
    <row r="37" spans="2:10" x14ac:dyDescent="0.5">
      <c r="B37" s="25">
        <v>0.25</v>
      </c>
      <c r="C37" s="16" t="s">
        <v>36</v>
      </c>
      <c r="D37" s="17" t="s">
        <v>179</v>
      </c>
      <c r="E37" s="5" t="s">
        <v>7</v>
      </c>
      <c r="F37" s="1" t="s">
        <v>65</v>
      </c>
      <c r="G37" s="4" t="s">
        <v>58</v>
      </c>
      <c r="H37" s="26" t="s">
        <v>7</v>
      </c>
      <c r="I37" s="16" t="s">
        <v>65</v>
      </c>
      <c r="J37" s="17" t="s">
        <v>58</v>
      </c>
    </row>
    <row r="38" spans="2:10" x14ac:dyDescent="0.5">
      <c r="B38" s="25">
        <v>0.40625</v>
      </c>
      <c r="C38" s="16" t="s">
        <v>10</v>
      </c>
      <c r="D38" s="17" t="s">
        <v>201</v>
      </c>
      <c r="E38" s="3" t="s">
        <v>22</v>
      </c>
      <c r="F38" s="1" t="s">
        <v>203</v>
      </c>
      <c r="G38" s="4" t="s">
        <v>39</v>
      </c>
      <c r="H38" s="26" t="s">
        <v>22</v>
      </c>
      <c r="I38" s="16" t="s">
        <v>29</v>
      </c>
      <c r="J38" s="17" t="s">
        <v>61</v>
      </c>
    </row>
    <row r="39" spans="2:10" x14ac:dyDescent="0.5">
      <c r="B39" s="25" t="s">
        <v>127</v>
      </c>
      <c r="C39" s="16" t="s">
        <v>126</v>
      </c>
      <c r="D39" s="17" t="s">
        <v>128</v>
      </c>
      <c r="E39" s="3" t="s">
        <v>23</v>
      </c>
      <c r="F39" s="1" t="s">
        <v>24</v>
      </c>
      <c r="G39" s="4" t="s">
        <v>44</v>
      </c>
      <c r="H39" s="26" t="s">
        <v>30</v>
      </c>
      <c r="I39" s="16" t="s">
        <v>31</v>
      </c>
      <c r="J39" s="17" t="s">
        <v>58</v>
      </c>
    </row>
    <row r="40" spans="2:10" x14ac:dyDescent="0.5">
      <c r="B40" s="26" t="s">
        <v>55</v>
      </c>
      <c r="C40" s="16" t="s">
        <v>9</v>
      </c>
      <c r="D40" s="17" t="s">
        <v>59</v>
      </c>
      <c r="E40" s="3" t="s">
        <v>47</v>
      </c>
      <c r="F40" s="1" t="s">
        <v>17</v>
      </c>
      <c r="G40" s="4" t="s">
        <v>46</v>
      </c>
      <c r="H40" s="26" t="s">
        <v>32</v>
      </c>
      <c r="I40" s="16" t="s">
        <v>33</v>
      </c>
      <c r="J40" s="17" t="s">
        <v>66</v>
      </c>
    </row>
    <row r="41" spans="2:10" x14ac:dyDescent="0.5">
      <c r="B41" s="26" t="s">
        <v>38</v>
      </c>
      <c r="C41" s="16" t="s">
        <v>12</v>
      </c>
      <c r="D41" s="17" t="s">
        <v>60</v>
      </c>
      <c r="E41" s="3" t="s">
        <v>48</v>
      </c>
      <c r="F41" s="1" t="s">
        <v>45</v>
      </c>
      <c r="G41" s="4" t="s">
        <v>49</v>
      </c>
      <c r="H41" s="26" t="s">
        <v>67</v>
      </c>
      <c r="I41" s="16" t="s">
        <v>34</v>
      </c>
      <c r="J41" s="17" t="s">
        <v>60</v>
      </c>
    </row>
    <row r="42" spans="2:10" x14ac:dyDescent="0.5">
      <c r="B42" s="26" t="s">
        <v>13</v>
      </c>
      <c r="C42" s="16" t="s">
        <v>14</v>
      </c>
      <c r="D42" s="17" t="s">
        <v>58</v>
      </c>
      <c r="E42" s="3" t="s">
        <v>15</v>
      </c>
      <c r="F42" s="1" t="s">
        <v>25</v>
      </c>
      <c r="G42" s="4" t="s">
        <v>40</v>
      </c>
      <c r="H42" s="26" t="s">
        <v>68</v>
      </c>
      <c r="I42" s="16" t="s">
        <v>35</v>
      </c>
      <c r="J42" s="17" t="s">
        <v>62</v>
      </c>
    </row>
    <row r="43" spans="2:10" x14ac:dyDescent="0.5">
      <c r="B43" s="26" t="s">
        <v>16</v>
      </c>
      <c r="C43" s="16" t="s">
        <v>129</v>
      </c>
      <c r="D43" s="17" t="s">
        <v>61</v>
      </c>
      <c r="E43" s="3" t="s">
        <v>18</v>
      </c>
      <c r="F43" s="1" t="s">
        <v>50</v>
      </c>
      <c r="G43" s="4" t="s">
        <v>51</v>
      </c>
      <c r="H43" s="26" t="s">
        <v>15</v>
      </c>
      <c r="I43" s="16" t="s">
        <v>70</v>
      </c>
      <c r="J43" s="17" t="s">
        <v>64</v>
      </c>
    </row>
    <row r="44" spans="2:10" x14ac:dyDescent="0.5">
      <c r="B44" s="26" t="s">
        <v>15</v>
      </c>
      <c r="C44" s="16" t="s">
        <v>199</v>
      </c>
      <c r="D44" s="17" t="s">
        <v>202</v>
      </c>
      <c r="E44" s="3" t="s">
        <v>26</v>
      </c>
      <c r="F44" s="1" t="s">
        <v>27</v>
      </c>
      <c r="G44" s="4" t="s">
        <v>40</v>
      </c>
      <c r="H44" s="46">
        <v>0.75</v>
      </c>
      <c r="I44" s="16" t="s">
        <v>8</v>
      </c>
      <c r="J44" s="17"/>
    </row>
    <row r="45" spans="2:10" x14ac:dyDescent="0.5">
      <c r="B45" s="26" t="s">
        <v>200</v>
      </c>
      <c r="C45" s="16" t="s">
        <v>43</v>
      </c>
      <c r="D45" s="17" t="s">
        <v>64</v>
      </c>
      <c r="E45" s="3" t="s">
        <v>28</v>
      </c>
      <c r="F45" s="1" t="s">
        <v>130</v>
      </c>
      <c r="G45" s="4" t="s">
        <v>52</v>
      </c>
      <c r="H45" s="15"/>
      <c r="I45" s="16"/>
      <c r="J45" s="17"/>
    </row>
    <row r="46" spans="2:10" x14ac:dyDescent="0.5">
      <c r="B46" s="26" t="s">
        <v>41</v>
      </c>
      <c r="C46" s="16" t="s">
        <v>194</v>
      </c>
      <c r="D46" s="17" t="s">
        <v>62</v>
      </c>
      <c r="E46" s="3"/>
      <c r="F46" s="1"/>
      <c r="G46" s="4"/>
      <c r="H46" s="15"/>
      <c r="I46" s="16"/>
      <c r="J46" s="17"/>
    </row>
    <row r="47" spans="2:10" ht="14.7" thickBot="1" x14ac:dyDescent="0.55000000000000004">
      <c r="B47" s="27" t="s">
        <v>195</v>
      </c>
      <c r="C47" s="28" t="s">
        <v>131</v>
      </c>
      <c r="D47" s="30"/>
      <c r="E47" s="10"/>
      <c r="F47" s="6"/>
      <c r="G47" s="7"/>
      <c r="H47" s="33"/>
      <c r="I47" s="28"/>
      <c r="J47" s="30"/>
    </row>
    <row r="53" spans="7:7" x14ac:dyDescent="0.5">
      <c r="G53" s="34"/>
    </row>
  </sheetData>
  <mergeCells count="5">
    <mergeCell ref="B7:J7"/>
    <mergeCell ref="B35:J35"/>
    <mergeCell ref="B36:C36"/>
    <mergeCell ref="E36:F36"/>
    <mergeCell ref="H36:I36"/>
  </mergeCells>
  <pageMargins left="0.25" right="0.25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141428-7D6D-4426-BAF8-883CDF9AC649}">
  <dimension ref="D1:L44"/>
  <sheetViews>
    <sheetView tabSelected="1" topLeftCell="D4" zoomScale="115" zoomScaleNormal="115" workbookViewId="0">
      <selection activeCell="K20" sqref="K20"/>
    </sheetView>
  </sheetViews>
  <sheetFormatPr defaultRowHeight="14.35" x14ac:dyDescent="0.5"/>
  <cols>
    <col min="4" max="4" width="53.29296875" bestFit="1" customWidth="1"/>
    <col min="7" max="7" width="21.87890625" bestFit="1" customWidth="1"/>
    <col min="8" max="8" width="6.76171875" bestFit="1" customWidth="1"/>
    <col min="9" max="9" width="11.76171875" bestFit="1" customWidth="1"/>
    <col min="10" max="10" width="11.46875" customWidth="1"/>
    <col min="11" max="11" width="22.87890625" customWidth="1"/>
    <col min="12" max="12" width="15.17578125" bestFit="1" customWidth="1"/>
  </cols>
  <sheetData>
    <row r="1" spans="4:12" ht="14.7" thickBot="1" x14ac:dyDescent="0.55000000000000004"/>
    <row r="2" spans="4:12" ht="16" x14ac:dyDescent="0.5">
      <c r="D2" s="70" t="s">
        <v>271</v>
      </c>
      <c r="I2">
        <v>1</v>
      </c>
      <c r="J2" s="63" t="s">
        <v>232</v>
      </c>
      <c r="K2" s="64" t="s">
        <v>231</v>
      </c>
      <c r="L2" s="65" t="s">
        <v>233</v>
      </c>
    </row>
    <row r="3" spans="4:12" ht="15.35" x14ac:dyDescent="0.5">
      <c r="D3" s="54"/>
      <c r="E3" s="54"/>
      <c r="F3" s="54"/>
      <c r="I3">
        <v>2</v>
      </c>
      <c r="J3" s="3"/>
      <c r="K3" s="1" t="s">
        <v>265</v>
      </c>
      <c r="L3" s="66" t="s">
        <v>266</v>
      </c>
    </row>
    <row r="4" spans="4:12" ht="16" x14ac:dyDescent="0.5">
      <c r="D4" s="54" t="s">
        <v>272</v>
      </c>
      <c r="E4" s="54"/>
      <c r="F4" s="54"/>
      <c r="G4" s="61"/>
      <c r="H4" s="58"/>
      <c r="I4" s="62">
        <v>3</v>
      </c>
      <c r="J4" s="67" t="s">
        <v>235</v>
      </c>
      <c r="K4" s="57" t="s">
        <v>234</v>
      </c>
      <c r="L4" s="68" t="s">
        <v>236</v>
      </c>
    </row>
    <row r="5" spans="4:12" ht="16" x14ac:dyDescent="0.5">
      <c r="D5" s="54" t="s">
        <v>273</v>
      </c>
      <c r="E5" s="54"/>
      <c r="F5" s="54"/>
      <c r="I5">
        <v>4</v>
      </c>
      <c r="J5" s="67" t="s">
        <v>226</v>
      </c>
      <c r="K5" s="57" t="s">
        <v>225</v>
      </c>
      <c r="L5" s="68" t="s">
        <v>227</v>
      </c>
    </row>
    <row r="6" spans="4:12" ht="16" x14ac:dyDescent="0.5">
      <c r="D6" s="54" t="s">
        <v>274</v>
      </c>
      <c r="E6" s="54"/>
      <c r="F6" s="54"/>
      <c r="I6">
        <v>5</v>
      </c>
      <c r="J6" s="67" t="s">
        <v>257</v>
      </c>
      <c r="K6" s="57" t="s">
        <v>256</v>
      </c>
      <c r="L6" s="68" t="s">
        <v>258</v>
      </c>
    </row>
    <row r="7" spans="4:12" ht="16" x14ac:dyDescent="0.5">
      <c r="D7" s="54" t="s">
        <v>275</v>
      </c>
      <c r="E7" s="54"/>
      <c r="F7" s="54"/>
      <c r="I7">
        <v>6</v>
      </c>
      <c r="J7" s="69" t="s">
        <v>254</v>
      </c>
      <c r="K7" s="60" t="s">
        <v>253</v>
      </c>
      <c r="L7" s="68" t="s">
        <v>255</v>
      </c>
    </row>
    <row r="8" spans="4:12" ht="15.35" x14ac:dyDescent="0.5">
      <c r="D8" s="54" t="s">
        <v>276</v>
      </c>
      <c r="E8" s="54"/>
      <c r="F8" s="54"/>
      <c r="I8">
        <v>7</v>
      </c>
      <c r="J8" s="3"/>
      <c r="K8" s="1" t="s">
        <v>267</v>
      </c>
      <c r="L8" s="66" t="s">
        <v>268</v>
      </c>
    </row>
    <row r="9" spans="4:12" ht="16" x14ac:dyDescent="0.5">
      <c r="D9" s="54" t="s">
        <v>277</v>
      </c>
      <c r="E9" s="54"/>
      <c r="F9" s="54"/>
      <c r="I9">
        <v>8</v>
      </c>
      <c r="J9" s="67" t="s">
        <v>251</v>
      </c>
      <c r="K9" s="57" t="s">
        <v>113</v>
      </c>
      <c r="L9" s="68" t="s">
        <v>252</v>
      </c>
    </row>
    <row r="10" spans="4:12" ht="16" x14ac:dyDescent="0.5">
      <c r="D10" s="54" t="s">
        <v>278</v>
      </c>
      <c r="E10" s="54"/>
      <c r="F10" s="54"/>
      <c r="I10">
        <v>9</v>
      </c>
      <c r="J10" s="67" t="s">
        <v>260</v>
      </c>
      <c r="K10" s="57" t="s">
        <v>259</v>
      </c>
      <c r="L10" s="68" t="s">
        <v>261</v>
      </c>
    </row>
    <row r="11" spans="4:12" ht="16" x14ac:dyDescent="0.5">
      <c r="D11" s="54" t="s">
        <v>279</v>
      </c>
      <c r="E11" s="54"/>
      <c r="F11" s="54"/>
      <c r="I11">
        <v>10</v>
      </c>
      <c r="J11" s="67" t="s">
        <v>249</v>
      </c>
      <c r="K11" s="57" t="s">
        <v>142</v>
      </c>
      <c r="L11" s="68" t="s">
        <v>250</v>
      </c>
    </row>
    <row r="12" spans="4:12" ht="16" x14ac:dyDescent="0.5">
      <c r="D12" s="54" t="s">
        <v>280</v>
      </c>
      <c r="E12" s="54"/>
      <c r="F12" s="54"/>
      <c r="I12">
        <v>11</v>
      </c>
      <c r="J12" s="67" t="s">
        <v>247</v>
      </c>
      <c r="K12" s="57" t="s">
        <v>246</v>
      </c>
      <c r="L12" s="68" t="s">
        <v>248</v>
      </c>
    </row>
    <row r="13" spans="4:12" ht="16" x14ac:dyDescent="0.5">
      <c r="D13" s="54" t="s">
        <v>281</v>
      </c>
      <c r="E13" s="54"/>
      <c r="F13" s="54"/>
      <c r="I13">
        <v>12</v>
      </c>
      <c r="J13" s="67" t="s">
        <v>238</v>
      </c>
      <c r="K13" s="57" t="s">
        <v>237</v>
      </c>
      <c r="L13" s="68" t="s">
        <v>239</v>
      </c>
    </row>
    <row r="14" spans="4:12" ht="16" x14ac:dyDescent="0.5">
      <c r="D14" s="54" t="s">
        <v>282</v>
      </c>
      <c r="E14" s="54"/>
      <c r="F14" s="54"/>
      <c r="I14">
        <v>13</v>
      </c>
      <c r="J14" s="69" t="s">
        <v>263</v>
      </c>
      <c r="K14" s="60" t="s">
        <v>262</v>
      </c>
      <c r="L14" s="68" t="s">
        <v>264</v>
      </c>
    </row>
    <row r="15" spans="4:12" ht="16" x14ac:dyDescent="0.5">
      <c r="D15" s="54" t="s">
        <v>283</v>
      </c>
      <c r="E15" s="54"/>
      <c r="F15" s="54"/>
      <c r="I15">
        <v>14</v>
      </c>
      <c r="J15" s="67" t="s">
        <v>241</v>
      </c>
      <c r="K15" s="57" t="s">
        <v>240</v>
      </c>
      <c r="L15" s="68" t="s">
        <v>242</v>
      </c>
    </row>
    <row r="16" spans="4:12" ht="16" x14ac:dyDescent="0.5">
      <c r="D16" s="54" t="s">
        <v>284</v>
      </c>
      <c r="E16" s="54"/>
      <c r="F16" s="54"/>
      <c r="I16">
        <v>15</v>
      </c>
      <c r="J16" s="67" t="s">
        <v>243</v>
      </c>
      <c r="K16" s="57" t="s">
        <v>245</v>
      </c>
      <c r="L16" s="68" t="s">
        <v>244</v>
      </c>
    </row>
    <row r="17" spans="4:12" ht="15.35" x14ac:dyDescent="0.5">
      <c r="D17" s="54" t="s">
        <v>285</v>
      </c>
      <c r="E17" s="54"/>
      <c r="F17" s="54"/>
      <c r="I17">
        <v>16</v>
      </c>
      <c r="J17" s="3"/>
      <c r="K17" s="1" t="s">
        <v>269</v>
      </c>
      <c r="L17" s="66" t="s">
        <v>270</v>
      </c>
    </row>
    <row r="18" spans="4:12" ht="16" x14ac:dyDescent="0.5">
      <c r="D18" s="54" t="s">
        <v>286</v>
      </c>
      <c r="E18" s="54"/>
      <c r="F18" s="54"/>
      <c r="I18">
        <v>17</v>
      </c>
      <c r="J18" s="67" t="s">
        <v>229</v>
      </c>
      <c r="K18" s="59" t="s">
        <v>228</v>
      </c>
      <c r="L18" s="68" t="s">
        <v>230</v>
      </c>
    </row>
    <row r="19" spans="4:12" x14ac:dyDescent="0.5">
      <c r="D19" s="54" t="s">
        <v>287</v>
      </c>
      <c r="E19" s="54"/>
      <c r="F19" s="54"/>
      <c r="J19" s="3"/>
      <c r="K19" s="1"/>
      <c r="L19" s="4"/>
    </row>
    <row r="20" spans="4:12" x14ac:dyDescent="0.5">
      <c r="D20" s="54"/>
      <c r="E20" s="54"/>
      <c r="F20" s="54"/>
      <c r="I20">
        <v>18</v>
      </c>
      <c r="J20" s="3"/>
      <c r="K20" s="35" t="s">
        <v>100</v>
      </c>
      <c r="L20" s="4"/>
    </row>
    <row r="21" spans="4:12" ht="14.7" thickBot="1" x14ac:dyDescent="0.55000000000000004">
      <c r="D21" s="54"/>
      <c r="E21" s="54"/>
      <c r="F21" s="54"/>
      <c r="I21">
        <v>19</v>
      </c>
      <c r="J21" s="10"/>
      <c r="K21" s="52" t="s">
        <v>136</v>
      </c>
      <c r="L21" s="7"/>
    </row>
    <row r="22" spans="4:12" x14ac:dyDescent="0.5">
      <c r="D22" s="54"/>
      <c r="E22" s="54"/>
      <c r="F22" s="54"/>
    </row>
    <row r="23" spans="4:12" x14ac:dyDescent="0.5">
      <c r="D23" s="54"/>
      <c r="E23" s="54"/>
      <c r="F23" s="54"/>
    </row>
    <row r="24" spans="4:12" x14ac:dyDescent="0.5">
      <c r="D24" s="54"/>
      <c r="E24" s="54"/>
      <c r="F24" s="54"/>
    </row>
    <row r="25" spans="4:12" x14ac:dyDescent="0.5">
      <c r="D25" s="54"/>
      <c r="E25" s="54"/>
      <c r="F25" s="54"/>
    </row>
    <row r="26" spans="4:12" x14ac:dyDescent="0.5">
      <c r="G26" t="s">
        <v>288</v>
      </c>
      <c r="H26">
        <v>380</v>
      </c>
    </row>
    <row r="27" spans="4:12" x14ac:dyDescent="0.5">
      <c r="G27" t="s">
        <v>289</v>
      </c>
      <c r="H27">
        <v>505.4</v>
      </c>
    </row>
    <row r="28" spans="4:12" x14ac:dyDescent="0.5">
      <c r="G28" t="s">
        <v>290</v>
      </c>
      <c r="H28">
        <v>717</v>
      </c>
    </row>
    <row r="29" spans="4:12" x14ac:dyDescent="0.5">
      <c r="G29" t="s">
        <v>291</v>
      </c>
      <c r="H29">
        <v>185.9</v>
      </c>
    </row>
    <row r="30" spans="4:12" x14ac:dyDescent="0.5">
      <c r="G30" t="s">
        <v>292</v>
      </c>
      <c r="H30">
        <v>590</v>
      </c>
    </row>
    <row r="31" spans="4:12" x14ac:dyDescent="0.5">
      <c r="G31" t="s">
        <v>293</v>
      </c>
      <c r="H31">
        <v>861</v>
      </c>
    </row>
    <row r="32" spans="4:12" x14ac:dyDescent="0.5">
      <c r="G32" t="s">
        <v>294</v>
      </c>
      <c r="H32">
        <v>200</v>
      </c>
    </row>
    <row r="33" spans="7:10" x14ac:dyDescent="0.5">
      <c r="G33" t="s">
        <v>302</v>
      </c>
      <c r="H33">
        <v>50</v>
      </c>
    </row>
    <row r="34" spans="7:10" x14ac:dyDescent="0.5">
      <c r="G34" t="s">
        <v>295</v>
      </c>
      <c r="H34">
        <v>500</v>
      </c>
      <c r="J34">
        <v>500</v>
      </c>
    </row>
    <row r="35" spans="7:10" x14ac:dyDescent="0.5">
      <c r="G35" t="s">
        <v>299</v>
      </c>
      <c r="H35">
        <v>800</v>
      </c>
    </row>
    <row r="36" spans="7:10" x14ac:dyDescent="0.5">
      <c r="G36" t="s">
        <v>297</v>
      </c>
      <c r="H36">
        <v>800</v>
      </c>
      <c r="J36">
        <v>18</v>
      </c>
    </row>
    <row r="37" spans="7:10" x14ac:dyDescent="0.5">
      <c r="G37" t="s">
        <v>296</v>
      </c>
      <c r="H37">
        <v>1807</v>
      </c>
      <c r="J37">
        <f>J34*18</f>
        <v>9000</v>
      </c>
    </row>
    <row r="38" spans="7:10" x14ac:dyDescent="0.5">
      <c r="G38" t="s">
        <v>298</v>
      </c>
      <c r="H38" t="s">
        <v>21</v>
      </c>
      <c r="I38">
        <v>9500</v>
      </c>
    </row>
    <row r="39" spans="7:10" x14ac:dyDescent="0.5">
      <c r="I39" t="s">
        <v>21</v>
      </c>
    </row>
    <row r="41" spans="7:10" x14ac:dyDescent="0.5">
      <c r="H41">
        <f>SUM(H26:H40)</f>
        <v>7396.3</v>
      </c>
      <c r="I41">
        <f>SUM(I38:I40)</f>
        <v>9500</v>
      </c>
    </row>
    <row r="43" spans="7:10" x14ac:dyDescent="0.5">
      <c r="G43" t="s">
        <v>300</v>
      </c>
      <c r="I43">
        <f>I41-H41</f>
        <v>2103.6999999999998</v>
      </c>
    </row>
    <row r="44" spans="7:10" x14ac:dyDescent="0.5">
      <c r="G44" t="s">
        <v>301</v>
      </c>
      <c r="I44">
        <f>I43/19</f>
        <v>110.72105263157894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FF5E18-5A5E-4E73-ABAE-ABD186BDDFB8}">
  <dimension ref="B2:Z23"/>
  <sheetViews>
    <sheetView workbookViewId="0">
      <selection activeCell="C12" sqref="C12"/>
    </sheetView>
  </sheetViews>
  <sheetFormatPr defaultRowHeight="14.35" x14ac:dyDescent="0.5"/>
  <cols>
    <col min="1" max="1" width="4.52734375" customWidth="1"/>
    <col min="2" max="2" width="1.76171875" bestFit="1" customWidth="1"/>
    <col min="3" max="3" width="29.5859375" bestFit="1" customWidth="1"/>
    <col min="4" max="4" width="3.76171875" bestFit="1" customWidth="1"/>
    <col min="5" max="5" width="2.703125" style="54" customWidth="1"/>
    <col min="6" max="6" width="1.76171875" style="54" bestFit="1" customWidth="1"/>
    <col min="7" max="8" width="10" style="54" bestFit="1" customWidth="1"/>
    <col min="9" max="9" width="11.64453125" style="54" bestFit="1" customWidth="1"/>
    <col min="10" max="10" width="2.5859375" style="54" customWidth="1"/>
    <col min="11" max="11" width="6.46875" bestFit="1" customWidth="1"/>
    <col min="12" max="12" width="10.9375" customWidth="1"/>
    <col min="13" max="13" width="8.76171875" bestFit="1" customWidth="1"/>
    <col min="14" max="14" width="10.76171875" bestFit="1" customWidth="1"/>
    <col min="15" max="15" width="8.234375" bestFit="1" customWidth="1"/>
    <col min="16" max="16" width="7.52734375" bestFit="1" customWidth="1"/>
    <col min="17" max="17" width="1.8203125" customWidth="1"/>
    <col min="18" max="18" width="8.52734375" bestFit="1" customWidth="1"/>
    <col min="19" max="19" width="23.87890625" bestFit="1" customWidth="1"/>
    <col min="20" max="20" width="7.703125" bestFit="1" customWidth="1"/>
    <col min="21" max="21" width="7.76171875" customWidth="1"/>
    <col min="22" max="22" width="31.9375" bestFit="1" customWidth="1"/>
    <col min="23" max="23" width="7.703125" bestFit="1" customWidth="1"/>
    <col min="24" max="24" width="8.17578125" bestFit="1" customWidth="1"/>
    <col min="25" max="25" width="20.41015625" bestFit="1" customWidth="1"/>
    <col min="26" max="26" width="7.703125" bestFit="1" customWidth="1"/>
  </cols>
  <sheetData>
    <row r="2" spans="2:26" ht="14.7" thickBot="1" x14ac:dyDescent="0.55000000000000004"/>
    <row r="3" spans="2:26" ht="14.7" thickBot="1" x14ac:dyDescent="0.55000000000000004">
      <c r="B3" s="84" t="s">
        <v>174</v>
      </c>
      <c r="C3" s="85"/>
      <c r="D3" s="43" t="s">
        <v>193</v>
      </c>
      <c r="E3" s="55"/>
      <c r="F3" s="92" t="s">
        <v>171</v>
      </c>
      <c r="G3" s="93"/>
      <c r="H3" s="93"/>
      <c r="I3" s="94"/>
      <c r="J3" s="55"/>
      <c r="K3" s="89" t="s">
        <v>172</v>
      </c>
      <c r="L3" s="90"/>
      <c r="M3" s="90"/>
      <c r="N3" s="90"/>
      <c r="O3" s="91"/>
      <c r="R3" s="86" t="s">
        <v>0</v>
      </c>
      <c r="S3" s="87"/>
      <c r="T3" s="87"/>
      <c r="U3" s="87"/>
      <c r="V3" s="87"/>
      <c r="W3" s="87"/>
      <c r="X3" s="87"/>
      <c r="Y3" s="87"/>
      <c r="Z3" s="88"/>
    </row>
    <row r="4" spans="2:26" ht="14.7" thickBot="1" x14ac:dyDescent="0.55000000000000004">
      <c r="B4" s="15">
        <v>1</v>
      </c>
      <c r="C4" s="16" t="s">
        <v>178</v>
      </c>
      <c r="D4" s="17">
        <v>55</v>
      </c>
      <c r="F4" s="95" t="s">
        <v>170</v>
      </c>
      <c r="G4" s="96"/>
      <c r="H4" s="96"/>
      <c r="I4" s="97"/>
      <c r="K4" s="12">
        <v>1</v>
      </c>
      <c r="L4" s="13" t="s">
        <v>149</v>
      </c>
      <c r="M4" s="13" t="s">
        <v>114</v>
      </c>
      <c r="N4" s="13" t="s">
        <v>99</v>
      </c>
      <c r="O4" s="14" t="s">
        <v>148</v>
      </c>
      <c r="R4" s="77" t="s">
        <v>197</v>
      </c>
      <c r="S4" s="78"/>
      <c r="T4" s="45" t="s">
        <v>11</v>
      </c>
      <c r="U4" s="79" t="s">
        <v>196</v>
      </c>
      <c r="V4" s="80"/>
      <c r="W4" s="2" t="s">
        <v>11</v>
      </c>
      <c r="X4" s="77" t="s">
        <v>198</v>
      </c>
      <c r="Y4" s="78"/>
      <c r="Z4" s="45" t="s">
        <v>11</v>
      </c>
    </row>
    <row r="5" spans="2:26" x14ac:dyDescent="0.5">
      <c r="B5" s="3">
        <v>2</v>
      </c>
      <c r="C5" s="1" t="s">
        <v>72</v>
      </c>
      <c r="D5" s="4">
        <v>20</v>
      </c>
      <c r="F5" s="48"/>
      <c r="G5" s="49" t="s">
        <v>163</v>
      </c>
      <c r="H5" s="50" t="s">
        <v>164</v>
      </c>
      <c r="I5" s="45" t="s">
        <v>165</v>
      </c>
      <c r="K5" s="15">
        <v>2</v>
      </c>
      <c r="L5" s="16" t="s">
        <v>149</v>
      </c>
      <c r="M5" s="16" t="s">
        <v>101</v>
      </c>
      <c r="N5" s="16" t="s">
        <v>103</v>
      </c>
      <c r="O5" s="17" t="s">
        <v>102</v>
      </c>
      <c r="R5" s="46">
        <v>0.25</v>
      </c>
      <c r="S5" s="16" t="s">
        <v>36</v>
      </c>
      <c r="T5" s="17" t="s">
        <v>179</v>
      </c>
      <c r="U5" s="47" t="s">
        <v>7</v>
      </c>
      <c r="V5" s="1" t="s">
        <v>65</v>
      </c>
      <c r="W5" s="4" t="s">
        <v>58</v>
      </c>
      <c r="X5" s="26" t="s">
        <v>7</v>
      </c>
      <c r="Y5" s="16" t="s">
        <v>65</v>
      </c>
      <c r="Z5" s="17" t="s">
        <v>58</v>
      </c>
    </row>
    <row r="6" spans="2:26" x14ac:dyDescent="0.5">
      <c r="B6" s="15">
        <v>3</v>
      </c>
      <c r="C6" s="16" t="s">
        <v>175</v>
      </c>
      <c r="D6" s="17">
        <v>50</v>
      </c>
      <c r="F6" s="3"/>
      <c r="G6" s="16" t="s">
        <v>160</v>
      </c>
      <c r="H6" s="1" t="s">
        <v>160</v>
      </c>
      <c r="I6" s="17" t="s">
        <v>166</v>
      </c>
      <c r="K6" s="3">
        <v>1</v>
      </c>
      <c r="L6" s="1" t="s">
        <v>149</v>
      </c>
      <c r="M6" s="35" t="s">
        <v>100</v>
      </c>
      <c r="N6" s="35" t="s">
        <v>112</v>
      </c>
      <c r="O6" s="4"/>
      <c r="R6" s="46">
        <v>0.40625</v>
      </c>
      <c r="S6" s="16" t="s">
        <v>213</v>
      </c>
      <c r="T6" s="17" t="s">
        <v>201</v>
      </c>
      <c r="U6" s="3" t="s">
        <v>22</v>
      </c>
      <c r="V6" s="1" t="s">
        <v>203</v>
      </c>
      <c r="W6" s="4" t="s">
        <v>61</v>
      </c>
      <c r="X6" s="26" t="s">
        <v>22</v>
      </c>
      <c r="Y6" s="16" t="s">
        <v>29</v>
      </c>
      <c r="Z6" s="17" t="s">
        <v>61</v>
      </c>
    </row>
    <row r="7" spans="2:26" x14ac:dyDescent="0.5">
      <c r="B7" s="3">
        <v>4</v>
      </c>
      <c r="C7" s="35" t="s">
        <v>183</v>
      </c>
      <c r="D7" s="38">
        <v>50</v>
      </c>
      <c r="F7" s="3"/>
      <c r="G7" s="16" t="s">
        <v>161</v>
      </c>
      <c r="H7" s="1" t="s">
        <v>161</v>
      </c>
      <c r="I7" s="17" t="s">
        <v>162</v>
      </c>
      <c r="K7" s="15">
        <v>2</v>
      </c>
      <c r="L7" s="16" t="s">
        <v>149</v>
      </c>
      <c r="M7" s="16" t="s">
        <v>151</v>
      </c>
      <c r="N7" s="16" t="s">
        <v>97</v>
      </c>
      <c r="O7" s="17"/>
      <c r="R7" s="46" t="s">
        <v>127</v>
      </c>
      <c r="S7" s="16" t="s">
        <v>126</v>
      </c>
      <c r="T7" s="17" t="s">
        <v>128</v>
      </c>
      <c r="U7" s="3" t="s">
        <v>23</v>
      </c>
      <c r="V7" s="1" t="s">
        <v>206</v>
      </c>
      <c r="W7" s="4" t="s">
        <v>205</v>
      </c>
      <c r="X7" s="26" t="s">
        <v>30</v>
      </c>
      <c r="Y7" s="16" t="s">
        <v>31</v>
      </c>
      <c r="Z7" s="17" t="s">
        <v>58</v>
      </c>
    </row>
    <row r="8" spans="2:26" x14ac:dyDescent="0.5">
      <c r="B8" s="15">
        <v>5</v>
      </c>
      <c r="C8" s="16" t="s">
        <v>184</v>
      </c>
      <c r="D8" s="17">
        <v>50</v>
      </c>
      <c r="F8" s="3" t="s">
        <v>21</v>
      </c>
      <c r="G8" s="16"/>
      <c r="H8" s="1"/>
      <c r="I8" s="17"/>
      <c r="K8" s="37">
        <v>3</v>
      </c>
      <c r="L8" s="35" t="s">
        <v>155</v>
      </c>
      <c r="M8" s="35" t="s">
        <v>159</v>
      </c>
      <c r="N8" s="35" t="s">
        <v>95</v>
      </c>
      <c r="O8" s="4"/>
      <c r="R8" s="26" t="s">
        <v>55</v>
      </c>
      <c r="S8" s="16" t="s">
        <v>9</v>
      </c>
      <c r="T8" s="17" t="s">
        <v>59</v>
      </c>
      <c r="U8" s="3" t="s">
        <v>13</v>
      </c>
      <c r="V8" s="1" t="s">
        <v>209</v>
      </c>
      <c r="W8" s="4" t="s">
        <v>204</v>
      </c>
      <c r="X8" s="26" t="s">
        <v>32</v>
      </c>
      <c r="Y8" s="16" t="s">
        <v>33</v>
      </c>
      <c r="Z8" s="17" t="s">
        <v>66</v>
      </c>
    </row>
    <row r="9" spans="2:26" x14ac:dyDescent="0.5">
      <c r="B9" s="3">
        <v>6</v>
      </c>
      <c r="C9" s="1" t="s">
        <v>190</v>
      </c>
      <c r="D9" s="4">
        <v>50</v>
      </c>
      <c r="F9" s="3">
        <v>1</v>
      </c>
      <c r="G9" s="16" t="s">
        <v>112</v>
      </c>
      <c r="H9" s="1" t="s">
        <v>99</v>
      </c>
      <c r="I9" s="17" t="s">
        <v>114</v>
      </c>
      <c r="K9" s="15">
        <v>4</v>
      </c>
      <c r="L9" s="16" t="s">
        <v>155</v>
      </c>
      <c r="M9" s="16" t="s">
        <v>214</v>
      </c>
      <c r="N9" s="16" t="s">
        <v>94</v>
      </c>
      <c r="O9" s="17" t="s">
        <v>21</v>
      </c>
      <c r="R9" s="26" t="s">
        <v>38</v>
      </c>
      <c r="S9" s="16" t="s">
        <v>12</v>
      </c>
      <c r="T9" s="17" t="s">
        <v>60</v>
      </c>
      <c r="U9" s="3" t="s">
        <v>48</v>
      </c>
      <c r="V9" s="1" t="s">
        <v>210</v>
      </c>
      <c r="W9" s="4" t="s">
        <v>204</v>
      </c>
      <c r="X9" s="26" t="s">
        <v>67</v>
      </c>
      <c r="Y9" s="16" t="s">
        <v>34</v>
      </c>
      <c r="Z9" s="17" t="s">
        <v>60</v>
      </c>
    </row>
    <row r="10" spans="2:26" x14ac:dyDescent="0.5">
      <c r="B10" s="15">
        <v>7</v>
      </c>
      <c r="C10" s="16" t="s">
        <v>176</v>
      </c>
      <c r="D10" s="32">
        <v>45</v>
      </c>
      <c r="E10" s="56"/>
      <c r="F10" s="3">
        <v>2</v>
      </c>
      <c r="G10" s="16" t="s">
        <v>96</v>
      </c>
      <c r="H10" s="1" t="s">
        <v>148</v>
      </c>
      <c r="I10" s="17" t="s">
        <v>113</v>
      </c>
      <c r="J10" s="56"/>
      <c r="K10" s="37">
        <v>5</v>
      </c>
      <c r="L10" s="35" t="s">
        <v>155</v>
      </c>
      <c r="M10" s="35" t="s">
        <v>156</v>
      </c>
      <c r="N10" s="35" t="s">
        <v>154</v>
      </c>
      <c r="O10" s="38" t="s">
        <v>21</v>
      </c>
      <c r="R10" s="26" t="s">
        <v>13</v>
      </c>
      <c r="S10" s="16" t="s">
        <v>14</v>
      </c>
      <c r="T10" s="17" t="s">
        <v>58</v>
      </c>
      <c r="U10" s="3" t="s">
        <v>15</v>
      </c>
      <c r="V10" s="1" t="s">
        <v>25</v>
      </c>
      <c r="W10" s="4" t="s">
        <v>40</v>
      </c>
      <c r="X10" s="26" t="s">
        <v>68</v>
      </c>
      <c r="Y10" s="16" t="s">
        <v>35</v>
      </c>
      <c r="Z10" s="17" t="s">
        <v>62</v>
      </c>
    </row>
    <row r="11" spans="2:26" x14ac:dyDescent="0.5">
      <c r="B11" s="3">
        <v>8</v>
      </c>
      <c r="C11" s="1" t="s">
        <v>177</v>
      </c>
      <c r="D11" s="31">
        <v>110</v>
      </c>
      <c r="E11" s="56"/>
      <c r="F11" s="3">
        <v>3</v>
      </c>
      <c r="G11" s="16" t="s">
        <v>97</v>
      </c>
      <c r="H11" s="1" t="s">
        <v>95</v>
      </c>
      <c r="I11" s="17" t="s">
        <v>104</v>
      </c>
      <c r="J11" s="56"/>
      <c r="K11" s="15">
        <v>6</v>
      </c>
      <c r="L11" s="16" t="s">
        <v>155</v>
      </c>
      <c r="M11" s="16" t="s">
        <v>157</v>
      </c>
      <c r="N11" s="16" t="s">
        <v>158</v>
      </c>
      <c r="O11" s="17"/>
      <c r="R11" s="26" t="s">
        <v>16</v>
      </c>
      <c r="S11" s="16" t="s">
        <v>129</v>
      </c>
      <c r="T11" s="17" t="s">
        <v>61</v>
      </c>
      <c r="U11" s="3" t="s">
        <v>18</v>
      </c>
      <c r="V11" s="1" t="s">
        <v>208</v>
      </c>
      <c r="W11" s="4" t="s">
        <v>63</v>
      </c>
      <c r="X11" s="26" t="s">
        <v>15</v>
      </c>
      <c r="Y11" s="16" t="s">
        <v>70</v>
      </c>
      <c r="Z11" s="17" t="s">
        <v>64</v>
      </c>
    </row>
    <row r="12" spans="2:26" x14ac:dyDescent="0.5">
      <c r="B12" s="15">
        <v>9</v>
      </c>
      <c r="C12" s="16" t="s">
        <v>185</v>
      </c>
      <c r="D12" s="17">
        <v>50</v>
      </c>
      <c r="F12" s="3">
        <v>4</v>
      </c>
      <c r="G12" s="16" t="s">
        <v>158</v>
      </c>
      <c r="H12" s="1" t="s">
        <v>103</v>
      </c>
      <c r="I12" s="17" t="s">
        <v>157</v>
      </c>
      <c r="K12" s="37">
        <v>1</v>
      </c>
      <c r="L12" s="35" t="s">
        <v>155</v>
      </c>
      <c r="M12" s="35" t="s">
        <v>111</v>
      </c>
      <c r="N12" s="35"/>
      <c r="O12" s="38"/>
      <c r="R12" s="26" t="s">
        <v>15</v>
      </c>
      <c r="S12" s="16" t="s">
        <v>212</v>
      </c>
      <c r="T12" s="17" t="s">
        <v>202</v>
      </c>
      <c r="U12" s="3" t="s">
        <v>26</v>
      </c>
      <c r="V12" s="1" t="s">
        <v>27</v>
      </c>
      <c r="W12" s="4" t="s">
        <v>62</v>
      </c>
      <c r="X12" s="46">
        <v>0.75</v>
      </c>
      <c r="Y12" s="16" t="s">
        <v>8</v>
      </c>
      <c r="Z12" s="17"/>
    </row>
    <row r="13" spans="2:26" ht="14.7" thickBot="1" x14ac:dyDescent="0.55000000000000004">
      <c r="B13" s="41"/>
      <c r="C13" s="44" t="s">
        <v>192</v>
      </c>
      <c r="D13" s="42">
        <v>480</v>
      </c>
      <c r="F13" s="3">
        <v>5</v>
      </c>
      <c r="G13" s="16" t="s">
        <v>94</v>
      </c>
      <c r="H13" s="1" t="s">
        <v>101</v>
      </c>
      <c r="I13" s="17" t="s">
        <v>115</v>
      </c>
      <c r="K13" s="51" t="s">
        <v>21</v>
      </c>
      <c r="L13" s="52" t="s">
        <v>21</v>
      </c>
      <c r="M13" s="52" t="s">
        <v>21</v>
      </c>
      <c r="N13" s="52" t="s">
        <v>21</v>
      </c>
      <c r="O13" s="53"/>
      <c r="R13" s="26" t="s">
        <v>200</v>
      </c>
      <c r="S13" s="16" t="s">
        <v>43</v>
      </c>
      <c r="T13" s="17" t="s">
        <v>64</v>
      </c>
      <c r="U13" s="3" t="s">
        <v>28</v>
      </c>
      <c r="V13" s="1" t="s">
        <v>130</v>
      </c>
      <c r="W13" s="4" t="s">
        <v>66</v>
      </c>
      <c r="X13" s="15"/>
      <c r="Y13" s="16"/>
      <c r="Z13" s="17"/>
    </row>
    <row r="14" spans="2:26" x14ac:dyDescent="0.5">
      <c r="F14" s="3">
        <v>6</v>
      </c>
      <c r="G14" s="16" t="s">
        <v>100</v>
      </c>
      <c r="H14" s="1" t="s">
        <v>102</v>
      </c>
      <c r="I14" s="17" t="s">
        <v>111</v>
      </c>
      <c r="R14" s="26" t="s">
        <v>41</v>
      </c>
      <c r="S14" s="16" t="s">
        <v>194</v>
      </c>
      <c r="T14" s="17" t="s">
        <v>62</v>
      </c>
      <c r="U14" s="3"/>
      <c r="V14" s="1"/>
      <c r="W14" s="4"/>
      <c r="X14" s="15"/>
      <c r="Y14" s="16"/>
      <c r="Z14" s="17"/>
    </row>
    <row r="15" spans="2:26" ht="14.7" thickBot="1" x14ac:dyDescent="0.55000000000000004">
      <c r="F15" s="3">
        <v>7</v>
      </c>
      <c r="G15" s="34"/>
      <c r="H15" s="1" t="s">
        <v>186</v>
      </c>
      <c r="I15" s="17"/>
      <c r="R15" s="27" t="s">
        <v>195</v>
      </c>
      <c r="S15" s="28" t="s">
        <v>207</v>
      </c>
      <c r="T15" s="30"/>
      <c r="U15" s="10"/>
      <c r="V15" s="6"/>
      <c r="W15" s="7"/>
      <c r="X15" s="33"/>
      <c r="Y15" s="28"/>
      <c r="Z15" s="30"/>
    </row>
    <row r="16" spans="2:26" ht="14.7" thickBot="1" x14ac:dyDescent="0.55000000000000004">
      <c r="F16" s="3" t="s">
        <v>21</v>
      </c>
      <c r="G16" s="16"/>
      <c r="H16" s="1" t="s">
        <v>21</v>
      </c>
      <c r="I16" s="17"/>
      <c r="K16" s="81" t="s">
        <v>93</v>
      </c>
      <c r="L16" s="82"/>
      <c r="M16" s="82"/>
      <c r="N16" s="82"/>
      <c r="O16" s="82"/>
      <c r="P16" s="83"/>
    </row>
    <row r="17" spans="6:16" ht="14.7" thickBot="1" x14ac:dyDescent="0.55000000000000004">
      <c r="F17" s="10" t="s">
        <v>21</v>
      </c>
      <c r="G17" s="28"/>
      <c r="H17" s="6"/>
      <c r="I17" s="30"/>
      <c r="K17" s="12"/>
      <c r="L17" s="13">
        <v>1</v>
      </c>
      <c r="M17" s="13">
        <v>2</v>
      </c>
      <c r="N17" s="13">
        <v>3</v>
      </c>
      <c r="O17" s="13">
        <v>4</v>
      </c>
      <c r="P17" s="14">
        <v>5</v>
      </c>
    </row>
    <row r="18" spans="6:16" x14ac:dyDescent="0.5">
      <c r="K18" s="3"/>
      <c r="L18" s="1" t="s">
        <v>187</v>
      </c>
      <c r="M18" s="1" t="s">
        <v>188</v>
      </c>
      <c r="N18" s="1"/>
      <c r="O18" s="1" t="s">
        <v>21</v>
      </c>
      <c r="P18" s="4" t="s">
        <v>21</v>
      </c>
    </row>
    <row r="19" spans="6:16" x14ac:dyDescent="0.5">
      <c r="K19" s="15">
        <v>1</v>
      </c>
      <c r="L19" s="16" t="s">
        <v>112</v>
      </c>
      <c r="M19" s="16" t="s">
        <v>96</v>
      </c>
      <c r="N19" s="16" t="s">
        <v>97</v>
      </c>
      <c r="O19" s="16" t="s">
        <v>102</v>
      </c>
      <c r="P19" s="17" t="s">
        <v>211</v>
      </c>
    </row>
    <row r="20" spans="6:16" x14ac:dyDescent="0.5">
      <c r="K20" s="3">
        <v>2</v>
      </c>
      <c r="L20" s="1" t="s">
        <v>100</v>
      </c>
      <c r="M20" s="1" t="s">
        <v>215</v>
      </c>
      <c r="N20" s="1" t="s">
        <v>94</v>
      </c>
      <c r="O20" s="35" t="s">
        <v>134</v>
      </c>
      <c r="P20" s="4"/>
    </row>
    <row r="21" spans="6:16" x14ac:dyDescent="0.5">
      <c r="K21" s="15">
        <v>3</v>
      </c>
      <c r="L21" s="16" t="s">
        <v>115</v>
      </c>
      <c r="M21" s="16" t="s">
        <v>95</v>
      </c>
      <c r="N21" s="16" t="s">
        <v>114</v>
      </c>
      <c r="O21" s="16" t="s">
        <v>148</v>
      </c>
      <c r="P21" s="17" t="s">
        <v>180</v>
      </c>
    </row>
    <row r="22" spans="6:16" x14ac:dyDescent="0.5">
      <c r="K22" s="37">
        <v>4</v>
      </c>
      <c r="L22" s="35" t="s">
        <v>116</v>
      </c>
      <c r="M22" s="35" t="s">
        <v>104</v>
      </c>
      <c r="N22" s="35" t="s">
        <v>182</v>
      </c>
      <c r="O22" s="35" t="s">
        <v>158</v>
      </c>
      <c r="P22" s="38" t="s">
        <v>101</v>
      </c>
    </row>
    <row r="23" spans="6:16" ht="14.7" thickBot="1" x14ac:dyDescent="0.55000000000000004">
      <c r="K23" s="51"/>
      <c r="L23" s="52"/>
      <c r="M23" s="52"/>
      <c r="N23" s="52"/>
      <c r="O23" s="52"/>
      <c r="P23" s="53"/>
    </row>
  </sheetData>
  <mergeCells count="9">
    <mergeCell ref="K16:P16"/>
    <mergeCell ref="B3:C3"/>
    <mergeCell ref="R3:Z3"/>
    <mergeCell ref="R4:S4"/>
    <mergeCell ref="U4:V4"/>
    <mergeCell ref="X4:Y4"/>
    <mergeCell ref="K3:O3"/>
    <mergeCell ref="F3:I3"/>
    <mergeCell ref="F4:I4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1CF7F8-1061-4241-A745-36F9967A34AE}">
  <dimension ref="B1:AA34"/>
  <sheetViews>
    <sheetView workbookViewId="0">
      <selection activeCell="D25" sqref="D25"/>
    </sheetView>
  </sheetViews>
  <sheetFormatPr defaultRowHeight="14.35" x14ac:dyDescent="0.5"/>
  <cols>
    <col min="1" max="1" width="4.9375" customWidth="1"/>
    <col min="2" max="2" width="23.41015625" bestFit="1" customWidth="1"/>
    <col min="3" max="3" width="7.3515625" bestFit="1" customWidth="1"/>
    <col min="4" max="4" width="8.17578125" bestFit="1" customWidth="1"/>
    <col min="5" max="5" width="11.64453125" bestFit="1" customWidth="1"/>
    <col min="6" max="6" width="10.87890625" bestFit="1" customWidth="1"/>
    <col min="7" max="7" width="8.29296875" bestFit="1" customWidth="1"/>
    <col min="8" max="8" width="10.29296875" bestFit="1" customWidth="1"/>
    <col min="9" max="9" width="9.234375" bestFit="1" customWidth="1"/>
    <col min="10" max="10" width="4.3515625" customWidth="1"/>
    <col min="12" max="12" width="10.29296875" bestFit="1" customWidth="1"/>
    <col min="13" max="13" width="12.8203125" bestFit="1" customWidth="1"/>
    <col min="16" max="16" width="9.703125" bestFit="1" customWidth="1"/>
    <col min="18" max="18" width="17.29296875" bestFit="1" customWidth="1"/>
    <col min="19" max="19" width="11.64453125" bestFit="1" customWidth="1"/>
    <col min="20" max="20" width="10.76171875" bestFit="1" customWidth="1"/>
    <col min="21" max="21" width="7.64453125" bestFit="1" customWidth="1"/>
    <col min="24" max="24" width="4.76171875" customWidth="1"/>
    <col min="25" max="25" width="10" bestFit="1" customWidth="1"/>
    <col min="26" max="26" width="10.29296875" bestFit="1" customWidth="1"/>
    <col min="27" max="27" width="11.64453125" bestFit="1" customWidth="1"/>
  </cols>
  <sheetData>
    <row r="1" spans="2:27" ht="14.7" thickBot="1" x14ac:dyDescent="0.55000000000000004"/>
    <row r="2" spans="2:27" ht="14.7" thickBot="1" x14ac:dyDescent="0.55000000000000004">
      <c r="D2" s="81" t="s">
        <v>93</v>
      </c>
      <c r="E2" s="82"/>
      <c r="F2" s="82"/>
      <c r="G2" s="82"/>
      <c r="H2" s="82"/>
      <c r="I2" s="83"/>
    </row>
    <row r="3" spans="2:27" ht="14.7" thickBot="1" x14ac:dyDescent="0.55000000000000004">
      <c r="B3" t="s">
        <v>89</v>
      </c>
      <c r="D3" s="12"/>
      <c r="E3" s="13">
        <v>1</v>
      </c>
      <c r="F3" s="13">
        <v>2</v>
      </c>
      <c r="G3" s="13">
        <v>3</v>
      </c>
      <c r="H3" s="13">
        <v>4</v>
      </c>
      <c r="I3" s="14">
        <v>5</v>
      </c>
      <c r="L3" t="s">
        <v>132</v>
      </c>
      <c r="M3" t="s">
        <v>133</v>
      </c>
      <c r="X3" s="99" t="s">
        <v>171</v>
      </c>
      <c r="Y3" s="100"/>
      <c r="Z3" s="100"/>
      <c r="AA3" s="101"/>
    </row>
    <row r="4" spans="2:27" ht="14.7" thickBot="1" x14ac:dyDescent="0.55000000000000004">
      <c r="B4" t="s">
        <v>82</v>
      </c>
      <c r="D4" s="3"/>
      <c r="E4" s="1" t="s">
        <v>187</v>
      </c>
      <c r="F4" s="1" t="s">
        <v>188</v>
      </c>
      <c r="G4" s="1"/>
      <c r="H4" s="1" t="s">
        <v>21</v>
      </c>
      <c r="I4" s="4" t="s">
        <v>21</v>
      </c>
      <c r="K4">
        <v>1</v>
      </c>
      <c r="L4" t="s">
        <v>134</v>
      </c>
      <c r="M4" t="s">
        <v>144</v>
      </c>
      <c r="N4">
        <v>1</v>
      </c>
      <c r="X4" s="99" t="s">
        <v>170</v>
      </c>
      <c r="Y4" s="100"/>
      <c r="Z4" s="100"/>
      <c r="AA4" s="101"/>
    </row>
    <row r="5" spans="2:27" ht="14.7" thickBot="1" x14ac:dyDescent="0.55000000000000004">
      <c r="B5" t="s">
        <v>83</v>
      </c>
      <c r="D5" s="15">
        <v>1</v>
      </c>
      <c r="E5" s="16" t="s">
        <v>112</v>
      </c>
      <c r="F5" s="16" t="s">
        <v>96</v>
      </c>
      <c r="G5" s="16" t="s">
        <v>97</v>
      </c>
      <c r="H5" s="16" t="s">
        <v>152</v>
      </c>
      <c r="I5" s="17"/>
      <c r="K5">
        <v>2</v>
      </c>
      <c r="L5" t="s">
        <v>135</v>
      </c>
      <c r="M5" t="s">
        <v>135</v>
      </c>
      <c r="N5">
        <v>2</v>
      </c>
      <c r="Q5" s="99" t="s">
        <v>172</v>
      </c>
      <c r="R5" s="100"/>
      <c r="S5" s="100"/>
      <c r="T5" s="100"/>
      <c r="U5" s="100"/>
      <c r="V5" s="101"/>
      <c r="X5" s="12"/>
      <c r="Y5" s="18" t="s">
        <v>163</v>
      </c>
      <c r="Z5" s="13" t="s">
        <v>164</v>
      </c>
      <c r="AA5" s="24" t="s">
        <v>165</v>
      </c>
    </row>
    <row r="6" spans="2:27" x14ac:dyDescent="0.5">
      <c r="B6" t="s">
        <v>84</v>
      </c>
      <c r="D6" s="3">
        <v>2</v>
      </c>
      <c r="E6" s="1" t="s">
        <v>113</v>
      </c>
      <c r="F6" s="1" t="s">
        <v>94</v>
      </c>
      <c r="G6" s="35" t="s">
        <v>134</v>
      </c>
      <c r="H6" s="1" t="s">
        <v>100</v>
      </c>
      <c r="I6" s="4"/>
      <c r="K6">
        <v>3</v>
      </c>
      <c r="L6" t="s">
        <v>136</v>
      </c>
      <c r="M6" t="s">
        <v>21</v>
      </c>
      <c r="P6">
        <v>1</v>
      </c>
      <c r="Q6" s="12" t="s">
        <v>168</v>
      </c>
      <c r="R6" s="13" t="s">
        <v>149</v>
      </c>
      <c r="S6" s="13" t="s">
        <v>114</v>
      </c>
      <c r="T6" s="13" t="s">
        <v>99</v>
      </c>
      <c r="U6" s="13" t="s">
        <v>148</v>
      </c>
      <c r="V6" s="14"/>
      <c r="X6" s="3"/>
      <c r="Y6" s="16" t="s">
        <v>160</v>
      </c>
      <c r="Z6" s="1" t="s">
        <v>160</v>
      </c>
      <c r="AA6" s="17" t="s">
        <v>166</v>
      </c>
    </row>
    <row r="7" spans="2:27" x14ac:dyDescent="0.5">
      <c r="B7" t="s">
        <v>85</v>
      </c>
      <c r="D7" s="15">
        <v>3</v>
      </c>
      <c r="E7" s="16" t="s">
        <v>148</v>
      </c>
      <c r="F7" s="16" t="s">
        <v>180</v>
      </c>
      <c r="G7" s="16" t="s">
        <v>114</v>
      </c>
      <c r="H7" s="16"/>
      <c r="I7" s="17"/>
      <c r="K7">
        <v>4</v>
      </c>
      <c r="L7" t="s">
        <v>137</v>
      </c>
      <c r="M7" t="s">
        <v>21</v>
      </c>
      <c r="P7">
        <v>2</v>
      </c>
      <c r="Q7" s="15" t="s">
        <v>168</v>
      </c>
      <c r="R7" s="16" t="s">
        <v>149</v>
      </c>
      <c r="S7" s="16" t="s">
        <v>153</v>
      </c>
      <c r="T7" s="16" t="s">
        <v>103</v>
      </c>
      <c r="V7" s="17"/>
      <c r="X7" s="3"/>
      <c r="Y7" s="16" t="s">
        <v>161</v>
      </c>
      <c r="Z7" s="1" t="s">
        <v>161</v>
      </c>
      <c r="AA7" s="17" t="s">
        <v>162</v>
      </c>
    </row>
    <row r="8" spans="2:27" x14ac:dyDescent="0.5">
      <c r="B8" t="s">
        <v>86</v>
      </c>
      <c r="D8" s="3">
        <v>4</v>
      </c>
      <c r="E8" s="1" t="s">
        <v>115</v>
      </c>
      <c r="F8" s="1" t="s">
        <v>95</v>
      </c>
      <c r="G8" s="35" t="s">
        <v>103</v>
      </c>
      <c r="H8" s="35" t="s">
        <v>181</v>
      </c>
      <c r="I8" s="38" t="s">
        <v>102</v>
      </c>
      <c r="K8">
        <v>5</v>
      </c>
      <c r="L8" t="s">
        <v>138</v>
      </c>
      <c r="M8" t="s">
        <v>138</v>
      </c>
      <c r="N8">
        <v>3</v>
      </c>
      <c r="P8">
        <v>1</v>
      </c>
      <c r="Q8" s="3" t="s">
        <v>168</v>
      </c>
      <c r="R8" s="1" t="s">
        <v>149</v>
      </c>
      <c r="S8" s="1" t="s">
        <v>100</v>
      </c>
      <c r="T8" s="16" t="s">
        <v>102</v>
      </c>
      <c r="U8" s="1"/>
      <c r="V8" s="4" t="s">
        <v>21</v>
      </c>
      <c r="X8" s="3" t="s">
        <v>21</v>
      </c>
      <c r="Y8" s="16"/>
      <c r="Z8" s="1"/>
      <c r="AA8" s="17"/>
    </row>
    <row r="9" spans="2:27" ht="14.7" thickBot="1" x14ac:dyDescent="0.55000000000000004">
      <c r="B9" t="s">
        <v>87</v>
      </c>
      <c r="D9" s="33">
        <v>5</v>
      </c>
      <c r="E9" s="28" t="s">
        <v>104</v>
      </c>
      <c r="F9" s="28" t="s">
        <v>116</v>
      </c>
      <c r="G9" s="28" t="s">
        <v>182</v>
      </c>
      <c r="H9" s="28" t="s">
        <v>158</v>
      </c>
      <c r="I9" s="30"/>
      <c r="K9">
        <v>6</v>
      </c>
      <c r="L9" t="s">
        <v>139</v>
      </c>
      <c r="M9" t="s">
        <v>139</v>
      </c>
      <c r="N9">
        <v>4</v>
      </c>
      <c r="P9">
        <v>2</v>
      </c>
      <c r="Q9" s="15" t="s">
        <v>169</v>
      </c>
      <c r="R9" s="16" t="s">
        <v>150</v>
      </c>
      <c r="S9" s="16" t="s">
        <v>112</v>
      </c>
      <c r="T9" s="17" t="s">
        <v>152</v>
      </c>
      <c r="U9" s="34"/>
      <c r="V9" s="34"/>
      <c r="X9" s="3">
        <v>1</v>
      </c>
      <c r="Y9" s="40" t="s">
        <v>112</v>
      </c>
      <c r="Z9" s="11" t="s">
        <v>99</v>
      </c>
      <c r="AA9" s="17" t="s">
        <v>114</v>
      </c>
    </row>
    <row r="10" spans="2:27" x14ac:dyDescent="0.5">
      <c r="B10" t="s">
        <v>88</v>
      </c>
      <c r="D10" s="11" t="s">
        <v>21</v>
      </c>
      <c r="E10" s="11"/>
      <c r="F10" s="11"/>
      <c r="G10" s="11"/>
      <c r="H10" s="11"/>
      <c r="I10" s="11"/>
      <c r="K10">
        <v>7</v>
      </c>
      <c r="L10" t="s">
        <v>140</v>
      </c>
      <c r="M10" t="s">
        <v>140</v>
      </c>
      <c r="N10">
        <v>5</v>
      </c>
      <c r="P10">
        <v>3</v>
      </c>
      <c r="R10" s="1" t="s">
        <v>155</v>
      </c>
      <c r="S10" s="35" t="s">
        <v>151</v>
      </c>
      <c r="T10" s="35" t="s">
        <v>97</v>
      </c>
      <c r="V10" s="36"/>
      <c r="X10" s="3">
        <v>2</v>
      </c>
      <c r="Y10" s="40" t="s">
        <v>96</v>
      </c>
      <c r="Z10" s="11" t="s">
        <v>148</v>
      </c>
      <c r="AA10" s="17" t="s">
        <v>113</v>
      </c>
    </row>
    <row r="11" spans="2:27" x14ac:dyDescent="0.5">
      <c r="B11" t="s">
        <v>90</v>
      </c>
      <c r="D11" s="11" t="s">
        <v>21</v>
      </c>
      <c r="E11" s="11"/>
      <c r="F11" s="11"/>
      <c r="G11" s="11"/>
      <c r="H11" s="11"/>
      <c r="I11" s="11"/>
      <c r="K11">
        <v>8</v>
      </c>
      <c r="L11" t="s">
        <v>141</v>
      </c>
      <c r="M11" t="s">
        <v>141</v>
      </c>
      <c r="N11">
        <v>6</v>
      </c>
      <c r="P11">
        <v>4</v>
      </c>
      <c r="Q11" s="15" t="s">
        <v>168</v>
      </c>
      <c r="R11" s="16" t="s">
        <v>155</v>
      </c>
      <c r="S11" s="16" t="s">
        <v>113</v>
      </c>
      <c r="T11" s="16" t="s">
        <v>94</v>
      </c>
      <c r="U11" s="16" t="s">
        <v>21</v>
      </c>
      <c r="V11" s="17" t="s">
        <v>21</v>
      </c>
      <c r="X11" s="3">
        <v>3</v>
      </c>
      <c r="Y11" s="40" t="s">
        <v>97</v>
      </c>
      <c r="Z11" s="11" t="s">
        <v>95</v>
      </c>
      <c r="AA11" s="17" t="s">
        <v>104</v>
      </c>
    </row>
    <row r="12" spans="2:27" x14ac:dyDescent="0.5">
      <c r="K12">
        <v>9</v>
      </c>
      <c r="L12" t="s">
        <v>142</v>
      </c>
      <c r="M12" t="s">
        <v>142</v>
      </c>
      <c r="N12">
        <v>7</v>
      </c>
      <c r="P12">
        <v>5</v>
      </c>
      <c r="Q12" s="37" t="s">
        <v>168</v>
      </c>
      <c r="R12" s="35" t="s">
        <v>155</v>
      </c>
      <c r="S12" s="35" t="s">
        <v>156</v>
      </c>
      <c r="T12" s="35" t="s">
        <v>154</v>
      </c>
      <c r="U12" s="35" t="s">
        <v>21</v>
      </c>
      <c r="V12" s="38"/>
      <c r="X12" s="3">
        <v>4</v>
      </c>
      <c r="Y12" s="40" t="s">
        <v>152</v>
      </c>
      <c r="Z12" s="11" t="s">
        <v>103</v>
      </c>
      <c r="AA12" s="17" t="s">
        <v>157</v>
      </c>
    </row>
    <row r="13" spans="2:27" x14ac:dyDescent="0.5">
      <c r="K13">
        <v>10</v>
      </c>
      <c r="L13" t="s">
        <v>143</v>
      </c>
      <c r="M13" t="s">
        <v>143</v>
      </c>
      <c r="N13">
        <v>8</v>
      </c>
      <c r="P13">
        <v>6</v>
      </c>
      <c r="Q13" s="15" t="s">
        <v>168</v>
      </c>
      <c r="R13" s="16" t="s">
        <v>155</v>
      </c>
      <c r="S13" s="16" t="s">
        <v>157</v>
      </c>
      <c r="T13" s="16" t="s">
        <v>158</v>
      </c>
      <c r="U13" s="16"/>
      <c r="V13" s="17"/>
      <c r="X13" s="3">
        <v>5</v>
      </c>
      <c r="Y13" s="40" t="s">
        <v>94</v>
      </c>
      <c r="Z13" s="11" t="s">
        <v>101</v>
      </c>
      <c r="AA13" s="17" t="s">
        <v>115</v>
      </c>
    </row>
    <row r="14" spans="2:27" x14ac:dyDescent="0.5">
      <c r="C14" s="98" t="s">
        <v>125</v>
      </c>
      <c r="D14" s="98"/>
      <c r="E14" s="98"/>
      <c r="F14" s="98"/>
      <c r="G14" s="98"/>
      <c r="H14" s="98"/>
      <c r="I14" s="98"/>
      <c r="K14">
        <v>11</v>
      </c>
      <c r="L14" t="s">
        <v>102</v>
      </c>
      <c r="M14" t="s">
        <v>21</v>
      </c>
      <c r="P14">
        <v>7</v>
      </c>
      <c r="Q14" s="37" t="s">
        <v>168</v>
      </c>
      <c r="R14" s="35" t="s">
        <v>155</v>
      </c>
      <c r="S14" s="35" t="s">
        <v>111</v>
      </c>
      <c r="T14" s="35"/>
      <c r="U14" s="35"/>
      <c r="V14" s="38"/>
      <c r="X14" s="3">
        <v>6</v>
      </c>
      <c r="Y14" s="40" t="s">
        <v>100</v>
      </c>
      <c r="Z14" s="11" t="s">
        <v>102</v>
      </c>
      <c r="AA14" s="17" t="s">
        <v>111</v>
      </c>
    </row>
    <row r="15" spans="2:27" ht="14.7" thickBot="1" x14ac:dyDescent="0.55000000000000004">
      <c r="B15" t="s">
        <v>117</v>
      </c>
      <c r="C15" t="s">
        <v>118</v>
      </c>
      <c r="D15" t="s">
        <v>119</v>
      </c>
      <c r="E15" t="s">
        <v>120</v>
      </c>
      <c r="F15" t="s">
        <v>121</v>
      </c>
      <c r="G15" t="s">
        <v>122</v>
      </c>
      <c r="H15" t="s">
        <v>123</v>
      </c>
      <c r="I15" t="s">
        <v>124</v>
      </c>
      <c r="M15" t="s">
        <v>145</v>
      </c>
      <c r="N15">
        <v>9</v>
      </c>
      <c r="P15">
        <v>8</v>
      </c>
      <c r="Q15" s="33" t="s">
        <v>168</v>
      </c>
      <c r="R15" s="28" t="s">
        <v>155</v>
      </c>
      <c r="S15" s="28" t="s">
        <v>159</v>
      </c>
      <c r="T15" s="28" t="s">
        <v>95</v>
      </c>
      <c r="U15" s="28"/>
      <c r="V15" s="30"/>
      <c r="X15" s="3">
        <v>7</v>
      </c>
      <c r="Y15" s="40" t="s">
        <v>158</v>
      </c>
      <c r="Z15" s="11" t="s">
        <v>186</v>
      </c>
      <c r="AA15" s="17"/>
    </row>
    <row r="16" spans="2:27" x14ac:dyDescent="0.5">
      <c r="B16" t="s">
        <v>107</v>
      </c>
      <c r="C16" s="8">
        <v>19</v>
      </c>
      <c r="D16" s="8">
        <v>20</v>
      </c>
      <c r="E16" s="8">
        <v>21</v>
      </c>
      <c r="F16" s="9">
        <v>22</v>
      </c>
      <c r="G16" s="9">
        <v>23</v>
      </c>
      <c r="H16" s="9">
        <v>24</v>
      </c>
      <c r="I16">
        <v>25</v>
      </c>
      <c r="M16" t="s">
        <v>146</v>
      </c>
      <c r="N16">
        <v>10</v>
      </c>
      <c r="X16" s="3">
        <v>8</v>
      </c>
      <c r="Y16" s="16"/>
      <c r="Z16" s="1" t="s">
        <v>21</v>
      </c>
      <c r="AA16" s="17"/>
    </row>
    <row r="17" spans="2:27" ht="14.7" thickBot="1" x14ac:dyDescent="0.55000000000000004">
      <c r="B17" t="s">
        <v>105</v>
      </c>
      <c r="C17">
        <v>26</v>
      </c>
      <c r="D17">
        <v>27</v>
      </c>
      <c r="E17">
        <v>28</v>
      </c>
      <c r="F17">
        <v>29</v>
      </c>
      <c r="G17">
        <v>30</v>
      </c>
      <c r="M17" t="s">
        <v>147</v>
      </c>
      <c r="N17">
        <v>11</v>
      </c>
      <c r="X17" s="10" t="s">
        <v>21</v>
      </c>
      <c r="Y17" s="28"/>
      <c r="Z17" s="6"/>
      <c r="AA17" s="30"/>
    </row>
    <row r="18" spans="2:27" x14ac:dyDescent="0.5">
      <c r="B18" t="s">
        <v>106</v>
      </c>
      <c r="X18" s="13" t="s">
        <v>21</v>
      </c>
      <c r="Y18" s="39" t="s">
        <v>189</v>
      </c>
      <c r="Z18" s="39" t="s">
        <v>189</v>
      </c>
      <c r="AA18" s="39" t="s">
        <v>167</v>
      </c>
    </row>
    <row r="19" spans="2:27" x14ac:dyDescent="0.5">
      <c r="B19" t="s">
        <v>108</v>
      </c>
    </row>
    <row r="20" spans="2:27" x14ac:dyDescent="0.5">
      <c r="B20" t="s">
        <v>109</v>
      </c>
      <c r="R20" s="98"/>
      <c r="S20" s="98"/>
      <c r="T20" s="98"/>
      <c r="U20" s="98"/>
      <c r="V20" s="98"/>
    </row>
    <row r="21" spans="2:27" x14ac:dyDescent="0.5">
      <c r="B21" t="s">
        <v>110</v>
      </c>
    </row>
    <row r="22" spans="2:27" x14ac:dyDescent="0.5">
      <c r="B22" t="s">
        <v>98</v>
      </c>
    </row>
    <row r="23" spans="2:27" x14ac:dyDescent="0.5">
      <c r="B23" t="s">
        <v>101</v>
      </c>
    </row>
    <row r="24" spans="2:27" x14ac:dyDescent="0.5">
      <c r="B24" t="s">
        <v>99</v>
      </c>
    </row>
    <row r="26" spans="2:27" x14ac:dyDescent="0.5">
      <c r="E26">
        <v>1</v>
      </c>
      <c r="F26" t="s">
        <v>216</v>
      </c>
      <c r="I26">
        <v>160</v>
      </c>
    </row>
    <row r="27" spans="2:27" x14ac:dyDescent="0.5">
      <c r="E27">
        <v>2</v>
      </c>
      <c r="F27" t="s">
        <v>222</v>
      </c>
      <c r="O27" t="s">
        <v>82</v>
      </c>
    </row>
    <row r="28" spans="2:27" x14ac:dyDescent="0.5">
      <c r="E28">
        <v>3</v>
      </c>
      <c r="F28" t="s">
        <v>217</v>
      </c>
      <c r="O28" t="s">
        <v>83</v>
      </c>
    </row>
    <row r="29" spans="2:27" x14ac:dyDescent="0.5">
      <c r="E29">
        <v>4</v>
      </c>
      <c r="F29" t="s">
        <v>218</v>
      </c>
      <c r="O29" t="s">
        <v>84</v>
      </c>
    </row>
    <row r="30" spans="2:27" x14ac:dyDescent="0.5">
      <c r="F30" t="s">
        <v>219</v>
      </c>
      <c r="O30" t="s">
        <v>85</v>
      </c>
    </row>
    <row r="31" spans="2:27" x14ac:dyDescent="0.5">
      <c r="F31" t="s">
        <v>220</v>
      </c>
      <c r="O31" t="s">
        <v>86</v>
      </c>
    </row>
    <row r="32" spans="2:27" x14ac:dyDescent="0.5">
      <c r="F32" t="s">
        <v>221</v>
      </c>
      <c r="O32" t="s">
        <v>87</v>
      </c>
    </row>
    <row r="33" spans="6:15" x14ac:dyDescent="0.5">
      <c r="F33" t="s">
        <v>223</v>
      </c>
      <c r="O33" t="s">
        <v>88</v>
      </c>
    </row>
    <row r="34" spans="6:15" x14ac:dyDescent="0.5">
      <c r="F34" t="s">
        <v>224</v>
      </c>
    </row>
  </sheetData>
  <mergeCells count="6">
    <mergeCell ref="R20:V20"/>
    <mergeCell ref="X4:AA4"/>
    <mergeCell ref="X3:AA3"/>
    <mergeCell ref="Q5:V5"/>
    <mergeCell ref="D2:I2"/>
    <mergeCell ref="C14:I14"/>
  </mergeCells>
  <hyperlinks>
    <hyperlink ref="Y18" r:id="rId1" xr:uid="{0A87B1DA-D001-4CF3-8421-4D90AAC0C885}"/>
    <hyperlink ref="AA18" r:id="rId2" xr:uid="{5F4E7399-4FCA-4A9C-8D0A-0726DF600635}"/>
    <hyperlink ref="Z18" r:id="rId3" xr:uid="{3D610813-8DEF-4B88-82B3-CE2D5227E4D4}"/>
  </hyperlinks>
  <pageMargins left="0.7" right="0.7" top="0.75" bottom="0.75" header="0.3" footer="0.3"/>
  <pageSetup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Sheet4</vt:lpstr>
      <vt:lpstr>Sheet3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chee yong foo</dc:creator>
  <cp:lastModifiedBy>foo</cp:lastModifiedBy>
  <cp:lastPrinted>2025-10-25T15:29:37Z</cp:lastPrinted>
  <dcterms:created xsi:type="dcterms:W3CDTF">2025-08-28T10:54:58Z</dcterms:created>
  <dcterms:modified xsi:type="dcterms:W3CDTF">2026-04-17T14:02:43Z</dcterms:modified>
</cp:coreProperties>
</file>